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90" windowHeight="12195" activeTab="0"/>
  </bookViews>
  <sheets>
    <sheet name="Plant Heights" sheetId="1" r:id="rId1"/>
    <sheet name="Seed Data" sheetId="2" r:id="rId2"/>
    <sheet name="Germination" sheetId="3" r:id="rId3"/>
    <sheet name="Total Biomass" sheetId="4" r:id="rId4"/>
  </sheets>
  <definedNames/>
  <calcPr fullCalcOnLoad="1"/>
</workbook>
</file>

<file path=xl/sharedStrings.xml><?xml version="1.0" encoding="utf-8"?>
<sst xmlns="http://schemas.openxmlformats.org/spreadsheetml/2006/main" count="142" uniqueCount="66">
  <si>
    <t>Tank</t>
  </si>
  <si>
    <t>Stem</t>
  </si>
  <si>
    <t>Height</t>
  </si>
  <si>
    <t>Seedhead</t>
  </si>
  <si>
    <t>tank</t>
  </si>
  <si>
    <t>Dry Wt</t>
  </si>
  <si>
    <t>Total Dry</t>
  </si>
  <si>
    <t>Mean</t>
  </si>
  <si>
    <t>Total</t>
  </si>
  <si>
    <t>Dry wt</t>
  </si>
  <si>
    <t>wet wt</t>
  </si>
  <si>
    <t>dry wt</t>
  </si>
  <si>
    <t>Ratio</t>
  </si>
  <si>
    <t>Biomass</t>
  </si>
  <si>
    <t>Stems</t>
  </si>
  <si>
    <t>tare</t>
  </si>
  <si>
    <t>Sulfate</t>
  </si>
  <si>
    <t>Treatment</t>
  </si>
  <si>
    <t>Seeds</t>
  </si>
  <si>
    <t>Seed Wt</t>
  </si>
  <si>
    <t>Seedlings</t>
  </si>
  <si>
    <t>Pulled</t>
  </si>
  <si>
    <t>6/5 count</t>
  </si>
  <si>
    <t>6/7 count</t>
  </si>
  <si>
    <t>pulled</t>
  </si>
  <si>
    <t>Thinning</t>
  </si>
  <si>
    <t># plants</t>
  </si>
  <si>
    <t xml:space="preserve"> 6/11 count</t>
  </si>
  <si>
    <t>Plant</t>
  </si>
  <si>
    <t>#</t>
  </si>
  <si>
    <t>Mottled</t>
  </si>
  <si>
    <t>Eaten</t>
  </si>
  <si>
    <t>Seedheads</t>
  </si>
  <si>
    <t>per m2</t>
  </si>
  <si>
    <t>Calculated</t>
  </si>
  <si>
    <t>(not used)</t>
  </si>
  <si>
    <t>Weighed</t>
  </si>
  <si>
    <t>Filled</t>
  </si>
  <si>
    <t>viable</t>
  </si>
  <si>
    <t>Filled Seed</t>
  </si>
  <si>
    <t>Filled:Total</t>
  </si>
  <si>
    <t>Empty</t>
  </si>
  <si>
    <t>Dry Filled</t>
  </si>
  <si>
    <t># Plants</t>
  </si>
  <si>
    <t>Seed #</t>
  </si>
  <si>
    <t>Seed</t>
  </si>
  <si>
    <t>Mean Wt</t>
  </si>
  <si>
    <t>Tank Total</t>
  </si>
  <si>
    <t>per Plant</t>
  </si>
  <si>
    <t>Seed Ratio</t>
  </si>
  <si>
    <t>ug/ml</t>
  </si>
  <si>
    <t>Collected</t>
  </si>
  <si>
    <t>Possible</t>
  </si>
  <si>
    <t>(g)</t>
  </si>
  <si>
    <t>Wt (g)</t>
  </si>
  <si>
    <t>Mass</t>
  </si>
  <si>
    <t>Wt  (g)</t>
  </si>
  <si>
    <t>Total #</t>
  </si>
  <si>
    <t>Germinates</t>
  </si>
  <si>
    <t>Plant #</t>
  </si>
  <si>
    <t>Plant Ht</t>
  </si>
  <si>
    <t>Seed Head</t>
  </si>
  <si>
    <t xml:space="preserve">Nominal </t>
  </si>
  <si>
    <t xml:space="preserve">Sulfate </t>
  </si>
  <si>
    <t>Concentration</t>
  </si>
  <si>
    <t>mg/L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</si>
</sst>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24"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9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4" fontId="18" fillId="0" borderId="0" xfId="57" applyNumberFormat="1" applyFont="1">
      <alignment/>
      <protection/>
    </xf>
    <xf numFmtId="0" fontId="18" fillId="0" borderId="0" xfId="57" applyFont="1">
      <alignment/>
      <protection/>
    </xf>
    <xf numFmtId="0" fontId="19" fillId="0" borderId="0" xfId="57" applyFont="1">
      <alignment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23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165" fontId="1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0" fontId="18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0" fontId="18" fillId="0" borderId="0" xfId="0" applyNumberFormat="1" applyFont="1" applyFill="1" applyAlignment="1">
      <alignment/>
    </xf>
    <xf numFmtId="0" fontId="0" fillId="0" borderId="0" xfId="0" applyAlignment="1">
      <alignment/>
    </xf>
    <xf numFmtId="16" fontId="18" fillId="0" borderId="0" xfId="0" applyNumberFormat="1" applyFont="1" applyAlignment="1">
      <alignment/>
    </xf>
    <xf numFmtId="0" fontId="18" fillId="0" borderId="0" xfId="0" applyNumberFormat="1" applyFont="1" applyFill="1" applyBorder="1" applyAlignment="1">
      <alignment/>
    </xf>
    <xf numFmtId="0" fontId="18" fillId="0" borderId="0" xfId="57" applyNumberFormat="1" applyFont="1">
      <alignment/>
      <protection/>
    </xf>
    <xf numFmtId="0" fontId="0" fillId="0" borderId="0" xfId="0" applyNumberFormat="1" applyAlignment="1">
      <alignment/>
    </xf>
    <xf numFmtId="0" fontId="19" fillId="0" borderId="0" xfId="57" applyNumberFormat="1" applyFont="1">
      <alignment/>
      <protection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255"/>
          <c:w val="0.92925"/>
          <c:h val="0.89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Germination!$M$8:$M$37</c:f>
              <c:numCache/>
            </c:numRef>
          </c:xVal>
          <c:yVal>
            <c:numRef>
              <c:f>Germination!$O$8:$O$37</c:f>
              <c:numCache/>
            </c:numRef>
          </c:yVal>
          <c:smooth val="0"/>
        </c:ser>
        <c:axId val="34969876"/>
        <c:axId val="46293429"/>
      </c:scatterChart>
      <c:valAx>
        <c:axId val="34969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Tank SO4 (mg/L)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93429"/>
        <c:crosses val="autoZero"/>
        <c:crossBetween val="midCat"/>
        <c:dispUnits/>
      </c:valAx>
      <c:valAx>
        <c:axId val="46293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2013 Germinates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698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43</xdr:row>
      <xdr:rowOff>9525</xdr:rowOff>
    </xdr:from>
    <xdr:to>
      <xdr:col>11</xdr:col>
      <xdr:colOff>104775</xdr:colOff>
      <xdr:row>68</xdr:row>
      <xdr:rowOff>28575</xdr:rowOff>
    </xdr:to>
    <xdr:graphicFrame>
      <xdr:nvGraphicFramePr>
        <xdr:cNvPr id="1" name="Chart 1"/>
        <xdr:cNvGraphicFramePr/>
      </xdr:nvGraphicFramePr>
      <xdr:xfrm>
        <a:off x="971550" y="6562725"/>
        <a:ext cx="62865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4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2" max="2" width="14.00390625" style="0" customWidth="1"/>
    <col min="10" max="10" width="14.00390625" style="26" customWidth="1"/>
  </cols>
  <sheetData>
    <row r="1" spans="1:10" ht="12">
      <c r="A1" s="2"/>
      <c r="B1" s="2" t="s">
        <v>62</v>
      </c>
      <c r="C1" s="2"/>
      <c r="D1" s="2"/>
      <c r="E1" s="2"/>
      <c r="F1" s="2"/>
      <c r="J1" s="2" t="s">
        <v>62</v>
      </c>
    </row>
    <row r="2" spans="1:10" ht="12">
      <c r="A2" s="2"/>
      <c r="B2" s="2" t="s">
        <v>63</v>
      </c>
      <c r="C2" s="2"/>
      <c r="D2" s="2"/>
      <c r="E2" s="1">
        <v>41505</v>
      </c>
      <c r="F2" s="2"/>
      <c r="J2" s="2" t="s">
        <v>63</v>
      </c>
    </row>
    <row r="3" spans="1:15" ht="12">
      <c r="A3" s="2"/>
      <c r="B3" t="s">
        <v>64</v>
      </c>
      <c r="C3" s="2" t="s">
        <v>28</v>
      </c>
      <c r="D3" s="2" t="s">
        <v>2</v>
      </c>
      <c r="E3" s="2"/>
      <c r="F3" s="2"/>
      <c r="I3" s="32">
        <v>41522</v>
      </c>
      <c r="J3" s="26" t="s">
        <v>64</v>
      </c>
      <c r="K3" s="14"/>
      <c r="L3" s="14"/>
      <c r="M3" s="14"/>
      <c r="N3" s="14"/>
      <c r="O3" s="14"/>
    </row>
    <row r="4" spans="1:15" ht="12">
      <c r="A4" s="2" t="s">
        <v>0</v>
      </c>
      <c r="B4" s="2" t="s">
        <v>65</v>
      </c>
      <c r="C4" s="2" t="s">
        <v>29</v>
      </c>
      <c r="D4" s="2" t="s">
        <v>1</v>
      </c>
      <c r="E4" s="2" t="s">
        <v>3</v>
      </c>
      <c r="F4" s="2" t="s">
        <v>30</v>
      </c>
      <c r="G4" s="2" t="s">
        <v>31</v>
      </c>
      <c r="H4" s="2"/>
      <c r="I4" s="14" t="s">
        <v>0</v>
      </c>
      <c r="J4" s="2" t="s">
        <v>65</v>
      </c>
      <c r="K4" s="14" t="s">
        <v>59</v>
      </c>
      <c r="L4" s="14" t="s">
        <v>60</v>
      </c>
      <c r="M4" s="14" t="s">
        <v>61</v>
      </c>
      <c r="N4" s="14" t="s">
        <v>30</v>
      </c>
      <c r="O4" s="14" t="s">
        <v>31</v>
      </c>
    </row>
    <row r="5" spans="1:15" ht="12">
      <c r="A5" s="2">
        <v>1</v>
      </c>
      <c r="B5" s="2">
        <v>300</v>
      </c>
      <c r="C5" s="2">
        <v>1</v>
      </c>
      <c r="D5" s="2">
        <v>48</v>
      </c>
      <c r="E5" s="29">
        <v>0</v>
      </c>
      <c r="F5" s="29">
        <v>1</v>
      </c>
      <c r="G5" s="30">
        <v>0</v>
      </c>
      <c r="H5" s="30"/>
      <c r="I5" s="14">
        <v>1</v>
      </c>
      <c r="J5" s="2">
        <v>300</v>
      </c>
      <c r="K5" s="14">
        <v>1</v>
      </c>
      <c r="L5" s="14">
        <v>39</v>
      </c>
      <c r="M5" s="14">
        <v>0</v>
      </c>
      <c r="N5" s="14"/>
      <c r="O5" s="14"/>
    </row>
    <row r="6" spans="1:15" ht="12">
      <c r="A6" s="2">
        <v>1</v>
      </c>
      <c r="B6" s="2">
        <v>300</v>
      </c>
      <c r="C6" s="2">
        <v>2</v>
      </c>
      <c r="D6" s="2">
        <v>62</v>
      </c>
      <c r="E6" s="29">
        <v>0</v>
      </c>
      <c r="F6" s="29">
        <v>1</v>
      </c>
      <c r="G6" s="29">
        <v>0</v>
      </c>
      <c r="H6" s="29"/>
      <c r="I6" s="14">
        <v>1</v>
      </c>
      <c r="J6" s="2">
        <v>300</v>
      </c>
      <c r="K6" s="14">
        <v>2</v>
      </c>
      <c r="L6" s="14">
        <v>93</v>
      </c>
      <c r="M6" s="14">
        <v>1</v>
      </c>
      <c r="N6" s="14">
        <v>1</v>
      </c>
      <c r="O6" s="14">
        <v>1</v>
      </c>
    </row>
    <row r="7" spans="1:15" ht="12">
      <c r="A7" s="2">
        <v>2</v>
      </c>
      <c r="B7" s="2">
        <v>150</v>
      </c>
      <c r="C7" s="2">
        <v>1</v>
      </c>
      <c r="D7" s="2">
        <v>87</v>
      </c>
      <c r="E7" s="29">
        <v>1</v>
      </c>
      <c r="F7" s="29">
        <v>1</v>
      </c>
      <c r="G7" s="29">
        <v>1</v>
      </c>
      <c r="H7" s="29"/>
      <c r="I7" s="14">
        <v>2</v>
      </c>
      <c r="J7" s="2">
        <v>150</v>
      </c>
      <c r="K7" s="14">
        <v>1</v>
      </c>
      <c r="L7" s="14">
        <v>140</v>
      </c>
      <c r="M7" s="14">
        <v>1</v>
      </c>
      <c r="N7" s="14">
        <v>1</v>
      </c>
      <c r="O7" s="14"/>
    </row>
    <row r="8" spans="1:15" ht="12">
      <c r="A8" s="2">
        <v>2</v>
      </c>
      <c r="B8" s="2">
        <v>150</v>
      </c>
      <c r="C8" s="2">
        <v>2</v>
      </c>
      <c r="D8" s="2">
        <v>100</v>
      </c>
      <c r="E8" s="29">
        <v>1</v>
      </c>
      <c r="F8" s="29">
        <v>0</v>
      </c>
      <c r="G8" s="29">
        <v>0</v>
      </c>
      <c r="H8" s="29"/>
      <c r="I8" s="14">
        <v>2</v>
      </c>
      <c r="J8" s="2">
        <v>150</v>
      </c>
      <c r="K8" s="14">
        <v>2</v>
      </c>
      <c r="L8" s="14">
        <v>122</v>
      </c>
      <c r="M8" s="14">
        <v>1</v>
      </c>
      <c r="N8" s="14"/>
      <c r="O8" s="14"/>
    </row>
    <row r="9" spans="1:15" ht="12">
      <c r="A9" s="2">
        <v>3</v>
      </c>
      <c r="B9" s="2">
        <v>50</v>
      </c>
      <c r="C9" s="2">
        <v>1</v>
      </c>
      <c r="D9" s="2">
        <v>56</v>
      </c>
      <c r="E9" s="29">
        <v>0</v>
      </c>
      <c r="F9" s="29">
        <v>0</v>
      </c>
      <c r="G9" s="29">
        <v>0</v>
      </c>
      <c r="H9" s="29"/>
      <c r="I9" s="14">
        <v>3</v>
      </c>
      <c r="J9" s="2">
        <v>50</v>
      </c>
      <c r="K9" s="14">
        <v>1</v>
      </c>
      <c r="L9" s="14">
        <v>104</v>
      </c>
      <c r="M9" s="14">
        <v>1</v>
      </c>
      <c r="N9" s="14"/>
      <c r="O9" s="14"/>
    </row>
    <row r="10" spans="1:15" ht="12">
      <c r="A10" s="2">
        <v>3</v>
      </c>
      <c r="B10" s="2">
        <v>50</v>
      </c>
      <c r="C10" s="2">
        <v>2</v>
      </c>
      <c r="D10" s="2">
        <v>24</v>
      </c>
      <c r="E10" s="29">
        <v>0</v>
      </c>
      <c r="F10" s="29">
        <v>0</v>
      </c>
      <c r="G10" s="29">
        <v>0</v>
      </c>
      <c r="H10" s="29"/>
      <c r="I10" s="14">
        <v>3</v>
      </c>
      <c r="J10" s="2">
        <v>50</v>
      </c>
      <c r="K10" s="14">
        <v>2</v>
      </c>
      <c r="L10" s="14">
        <v>58</v>
      </c>
      <c r="M10" s="14">
        <v>1</v>
      </c>
      <c r="N10" s="14"/>
      <c r="O10" s="14"/>
    </row>
    <row r="11" spans="1:15" ht="12">
      <c r="A11" s="2">
        <v>3</v>
      </c>
      <c r="B11" s="2">
        <v>50</v>
      </c>
      <c r="C11" s="2">
        <v>3</v>
      </c>
      <c r="D11" s="2">
        <v>41</v>
      </c>
      <c r="E11" s="29">
        <v>0</v>
      </c>
      <c r="F11" s="29">
        <v>0</v>
      </c>
      <c r="G11" s="29">
        <v>0</v>
      </c>
      <c r="H11" s="29"/>
      <c r="I11" s="14">
        <v>3</v>
      </c>
      <c r="J11" s="2">
        <v>50</v>
      </c>
      <c r="K11" s="14">
        <v>3</v>
      </c>
      <c r="L11" s="14">
        <v>50</v>
      </c>
      <c r="M11" s="14">
        <v>1</v>
      </c>
      <c r="N11" s="14"/>
      <c r="O11" s="14"/>
    </row>
    <row r="12" spans="1:15" ht="12">
      <c r="A12" s="2">
        <v>3</v>
      </c>
      <c r="B12" s="2">
        <v>50</v>
      </c>
      <c r="C12" s="2">
        <v>4</v>
      </c>
      <c r="D12" s="2">
        <v>62</v>
      </c>
      <c r="E12" s="29">
        <v>1</v>
      </c>
      <c r="F12" s="29">
        <v>0</v>
      </c>
      <c r="G12" s="29">
        <v>0</v>
      </c>
      <c r="H12" s="29"/>
      <c r="I12" s="14">
        <v>3</v>
      </c>
      <c r="J12" s="2">
        <v>50</v>
      </c>
      <c r="K12" s="14">
        <v>4</v>
      </c>
      <c r="L12" s="14">
        <v>96</v>
      </c>
      <c r="M12" s="14">
        <v>1</v>
      </c>
      <c r="N12" s="14"/>
      <c r="O12" s="14"/>
    </row>
    <row r="13" spans="1:15" ht="12">
      <c r="A13" s="2">
        <v>3</v>
      </c>
      <c r="B13" s="2">
        <v>50</v>
      </c>
      <c r="C13" s="2">
        <v>5</v>
      </c>
      <c r="D13" s="2">
        <v>98</v>
      </c>
      <c r="E13" s="29">
        <v>1</v>
      </c>
      <c r="F13" s="29">
        <v>0</v>
      </c>
      <c r="G13" s="29">
        <v>0</v>
      </c>
      <c r="H13" s="29"/>
      <c r="I13" s="14">
        <v>3</v>
      </c>
      <c r="J13" s="2">
        <v>50</v>
      </c>
      <c r="K13" s="14">
        <v>5</v>
      </c>
      <c r="L13" s="14">
        <v>117</v>
      </c>
      <c r="M13" s="14">
        <v>1</v>
      </c>
      <c r="N13" s="14"/>
      <c r="O13" s="14"/>
    </row>
    <row r="14" spans="1:15" ht="12">
      <c r="A14" s="2">
        <v>3</v>
      </c>
      <c r="B14" s="2">
        <v>50</v>
      </c>
      <c r="C14" s="2">
        <v>6</v>
      </c>
      <c r="D14" s="2">
        <v>96</v>
      </c>
      <c r="E14" s="29">
        <v>1</v>
      </c>
      <c r="F14" s="29">
        <v>0</v>
      </c>
      <c r="G14" s="29">
        <v>1</v>
      </c>
      <c r="H14" s="29"/>
      <c r="I14" s="14">
        <v>3</v>
      </c>
      <c r="J14" s="2">
        <v>50</v>
      </c>
      <c r="K14" s="14">
        <v>6</v>
      </c>
      <c r="L14" s="14">
        <v>131</v>
      </c>
      <c r="M14" s="14">
        <v>1</v>
      </c>
      <c r="N14" s="14"/>
      <c r="O14" s="14"/>
    </row>
    <row r="15" spans="1:15" ht="12">
      <c r="A15" s="2">
        <v>3</v>
      </c>
      <c r="B15" s="2">
        <v>50</v>
      </c>
      <c r="C15" s="2">
        <v>7</v>
      </c>
      <c r="D15" s="2">
        <v>40</v>
      </c>
      <c r="E15" s="29">
        <v>0</v>
      </c>
      <c r="F15" s="29">
        <v>0</v>
      </c>
      <c r="G15" s="29">
        <v>0</v>
      </c>
      <c r="H15" s="29"/>
      <c r="I15" s="14">
        <v>3</v>
      </c>
      <c r="J15" s="2">
        <v>50</v>
      </c>
      <c r="K15" s="14">
        <v>7</v>
      </c>
      <c r="L15" s="14">
        <v>44</v>
      </c>
      <c r="M15" s="14">
        <v>1</v>
      </c>
      <c r="N15" s="14"/>
      <c r="O15" s="14"/>
    </row>
    <row r="16" spans="1:15" ht="12">
      <c r="A16" s="2">
        <v>4</v>
      </c>
      <c r="B16" s="2">
        <v>0</v>
      </c>
      <c r="C16" s="2">
        <v>1</v>
      </c>
      <c r="D16" s="2">
        <v>51</v>
      </c>
      <c r="E16" s="29">
        <v>0</v>
      </c>
      <c r="F16" s="29">
        <v>0</v>
      </c>
      <c r="G16" s="29">
        <v>0</v>
      </c>
      <c r="H16" s="29"/>
      <c r="I16" s="14">
        <v>4</v>
      </c>
      <c r="J16" s="2">
        <v>0</v>
      </c>
      <c r="K16" s="14">
        <v>1</v>
      </c>
      <c r="L16" s="14">
        <v>70</v>
      </c>
      <c r="M16" s="14">
        <v>1</v>
      </c>
      <c r="N16" s="14"/>
      <c r="O16" s="14"/>
    </row>
    <row r="17" spans="1:15" ht="12">
      <c r="A17" s="2">
        <v>4</v>
      </c>
      <c r="B17" s="2">
        <v>0</v>
      </c>
      <c r="C17" s="2">
        <v>2</v>
      </c>
      <c r="D17" s="2">
        <v>51</v>
      </c>
      <c r="E17" s="29">
        <v>1</v>
      </c>
      <c r="F17" s="29">
        <v>0</v>
      </c>
      <c r="G17" s="29">
        <v>0</v>
      </c>
      <c r="H17" s="29"/>
      <c r="I17" s="14">
        <v>4</v>
      </c>
      <c r="J17" s="2">
        <v>0</v>
      </c>
      <c r="K17" s="14">
        <v>2</v>
      </c>
      <c r="L17" s="14">
        <v>97</v>
      </c>
      <c r="M17" s="14">
        <v>1</v>
      </c>
      <c r="N17" s="14"/>
      <c r="O17" s="14"/>
    </row>
    <row r="18" spans="1:15" ht="12">
      <c r="A18" s="2">
        <v>4</v>
      </c>
      <c r="B18" s="2">
        <v>0</v>
      </c>
      <c r="C18" s="2">
        <v>3</v>
      </c>
      <c r="D18" s="2">
        <v>131</v>
      </c>
      <c r="E18" s="29">
        <v>1</v>
      </c>
      <c r="F18" s="29">
        <v>0</v>
      </c>
      <c r="G18" s="29">
        <v>1</v>
      </c>
      <c r="H18" s="29"/>
      <c r="I18" s="14">
        <v>4</v>
      </c>
      <c r="J18" s="2">
        <v>0</v>
      </c>
      <c r="K18" s="14">
        <v>3</v>
      </c>
      <c r="L18" s="14">
        <v>51</v>
      </c>
      <c r="M18" s="14">
        <v>1</v>
      </c>
      <c r="N18" s="14"/>
      <c r="O18" s="14"/>
    </row>
    <row r="19" spans="1:15" ht="12">
      <c r="A19" s="2">
        <v>4</v>
      </c>
      <c r="B19" s="2">
        <v>0</v>
      </c>
      <c r="C19" s="2">
        <v>4</v>
      </c>
      <c r="D19" s="2">
        <v>60</v>
      </c>
      <c r="E19" s="29">
        <v>0</v>
      </c>
      <c r="F19" s="29">
        <v>1</v>
      </c>
      <c r="G19" s="29">
        <v>0</v>
      </c>
      <c r="H19" s="29"/>
      <c r="I19" s="14">
        <v>4</v>
      </c>
      <c r="J19" s="2">
        <v>0</v>
      </c>
      <c r="K19" s="14">
        <v>4</v>
      </c>
      <c r="L19" s="14">
        <v>133</v>
      </c>
      <c r="M19" s="14">
        <v>1</v>
      </c>
      <c r="N19" s="14">
        <v>1</v>
      </c>
      <c r="O19" s="14"/>
    </row>
    <row r="20" spans="1:15" ht="12">
      <c r="A20" s="2">
        <v>4</v>
      </c>
      <c r="B20" s="2">
        <v>0</v>
      </c>
      <c r="C20" s="2">
        <v>5</v>
      </c>
      <c r="D20" s="2">
        <v>58</v>
      </c>
      <c r="E20" s="29">
        <v>0</v>
      </c>
      <c r="F20" s="29">
        <v>1</v>
      </c>
      <c r="G20" s="30">
        <v>0</v>
      </c>
      <c r="H20" s="30"/>
      <c r="I20" s="14">
        <v>4</v>
      </c>
      <c r="J20" s="2">
        <v>0</v>
      </c>
      <c r="K20" s="14">
        <v>5</v>
      </c>
      <c r="L20" s="14">
        <v>79</v>
      </c>
      <c r="M20" s="14">
        <v>1</v>
      </c>
      <c r="N20" s="14"/>
      <c r="O20" s="14"/>
    </row>
    <row r="21" spans="1:15" ht="12">
      <c r="A21" s="2">
        <v>4</v>
      </c>
      <c r="B21" s="2">
        <v>0</v>
      </c>
      <c r="C21" s="2">
        <v>6</v>
      </c>
      <c r="D21" s="2">
        <v>104</v>
      </c>
      <c r="E21" s="29">
        <v>1</v>
      </c>
      <c r="F21" s="29">
        <v>0</v>
      </c>
      <c r="G21" s="29">
        <v>0</v>
      </c>
      <c r="H21" s="29"/>
      <c r="I21" s="14">
        <v>4</v>
      </c>
      <c r="J21" s="2">
        <v>0</v>
      </c>
      <c r="K21" s="14">
        <v>6</v>
      </c>
      <c r="L21" s="14">
        <v>133</v>
      </c>
      <c r="M21" s="14">
        <v>1</v>
      </c>
      <c r="N21" s="14">
        <v>1</v>
      </c>
      <c r="O21" s="14"/>
    </row>
    <row r="22" spans="1:15" ht="12">
      <c r="A22" s="2">
        <v>4</v>
      </c>
      <c r="B22" s="2">
        <v>0</v>
      </c>
      <c r="C22" s="2">
        <v>7</v>
      </c>
      <c r="D22" s="2">
        <v>62</v>
      </c>
      <c r="E22" s="29">
        <v>0</v>
      </c>
      <c r="F22" s="29">
        <v>1</v>
      </c>
      <c r="G22" s="29">
        <v>0</v>
      </c>
      <c r="H22" s="29"/>
      <c r="I22" s="14">
        <v>4</v>
      </c>
      <c r="J22" s="2">
        <v>0</v>
      </c>
      <c r="K22" s="14">
        <v>7</v>
      </c>
      <c r="L22" s="14">
        <v>121</v>
      </c>
      <c r="M22" s="14">
        <v>1</v>
      </c>
      <c r="N22" s="14"/>
      <c r="O22" s="14"/>
    </row>
    <row r="23" spans="1:15" ht="12">
      <c r="A23" s="2">
        <v>4</v>
      </c>
      <c r="B23" s="2">
        <v>0</v>
      </c>
      <c r="C23" s="2">
        <v>8</v>
      </c>
      <c r="D23" s="2">
        <v>67</v>
      </c>
      <c r="E23" s="29">
        <v>1</v>
      </c>
      <c r="F23" s="29">
        <v>1</v>
      </c>
      <c r="G23" s="29">
        <v>0</v>
      </c>
      <c r="H23" s="29"/>
      <c r="I23" s="14">
        <v>4</v>
      </c>
      <c r="J23" s="2">
        <v>0</v>
      </c>
      <c r="K23" s="14">
        <v>8</v>
      </c>
      <c r="L23" s="14">
        <v>73</v>
      </c>
      <c r="M23" s="14">
        <v>1</v>
      </c>
      <c r="N23" s="14"/>
      <c r="O23" s="14"/>
    </row>
    <row r="24" spans="1:15" ht="12">
      <c r="A24" s="2">
        <v>4</v>
      </c>
      <c r="B24" s="2">
        <v>0</v>
      </c>
      <c r="C24" s="2">
        <v>9</v>
      </c>
      <c r="D24" s="2">
        <v>67</v>
      </c>
      <c r="E24" s="29">
        <v>1</v>
      </c>
      <c r="F24" s="29">
        <v>1</v>
      </c>
      <c r="G24" s="29">
        <v>1</v>
      </c>
      <c r="H24" s="29"/>
      <c r="I24" s="14">
        <v>4</v>
      </c>
      <c r="J24" s="2">
        <v>0</v>
      </c>
      <c r="K24" s="14">
        <v>9</v>
      </c>
      <c r="L24" s="14">
        <v>39</v>
      </c>
      <c r="M24" s="14">
        <v>1</v>
      </c>
      <c r="N24" s="14"/>
      <c r="O24" s="14"/>
    </row>
    <row r="25" spans="1:15" ht="12">
      <c r="A25" s="2">
        <v>4</v>
      </c>
      <c r="B25" s="2">
        <v>0</v>
      </c>
      <c r="C25" s="2">
        <v>10</v>
      </c>
      <c r="D25" s="2">
        <v>59</v>
      </c>
      <c r="E25" s="29">
        <v>0</v>
      </c>
      <c r="F25" s="29">
        <v>0</v>
      </c>
      <c r="G25" s="29">
        <v>0</v>
      </c>
      <c r="H25" s="29"/>
      <c r="I25" s="14">
        <v>4</v>
      </c>
      <c r="J25" s="2">
        <v>0</v>
      </c>
      <c r="K25" s="14">
        <v>10</v>
      </c>
      <c r="L25" s="14">
        <v>84</v>
      </c>
      <c r="M25" s="14">
        <v>1</v>
      </c>
      <c r="N25" s="14"/>
      <c r="O25" s="14"/>
    </row>
    <row r="26" spans="1:15" ht="12">
      <c r="A26" s="2">
        <v>4</v>
      </c>
      <c r="B26" s="2">
        <v>0</v>
      </c>
      <c r="C26" s="2">
        <v>11</v>
      </c>
      <c r="D26" s="2">
        <v>73</v>
      </c>
      <c r="E26" s="29">
        <v>1</v>
      </c>
      <c r="F26" s="29">
        <v>1</v>
      </c>
      <c r="G26" s="29">
        <v>0</v>
      </c>
      <c r="H26" s="29"/>
      <c r="I26" s="14">
        <v>4</v>
      </c>
      <c r="J26" s="2">
        <v>0</v>
      </c>
      <c r="K26" s="14">
        <v>11</v>
      </c>
      <c r="L26" s="14">
        <v>117</v>
      </c>
      <c r="M26" s="14">
        <v>1</v>
      </c>
      <c r="N26" s="14"/>
      <c r="O26" s="14"/>
    </row>
    <row r="27" spans="1:15" ht="12">
      <c r="A27" s="2">
        <v>4</v>
      </c>
      <c r="B27" s="2">
        <v>0</v>
      </c>
      <c r="C27" s="2">
        <v>12</v>
      </c>
      <c r="D27" s="2">
        <v>103</v>
      </c>
      <c r="E27" s="29">
        <v>1</v>
      </c>
      <c r="F27" s="29">
        <v>0</v>
      </c>
      <c r="G27" s="29">
        <v>0</v>
      </c>
      <c r="H27" s="29"/>
      <c r="I27" s="14">
        <v>4</v>
      </c>
      <c r="J27" s="2">
        <v>0</v>
      </c>
      <c r="K27" s="14">
        <v>12</v>
      </c>
      <c r="L27" s="14">
        <v>76</v>
      </c>
      <c r="M27" s="14">
        <v>1</v>
      </c>
      <c r="N27" s="14"/>
      <c r="O27" s="14"/>
    </row>
    <row r="28" spans="1:15" ht="12">
      <c r="A28" s="2">
        <v>4</v>
      </c>
      <c r="B28" s="2">
        <v>0</v>
      </c>
      <c r="C28" s="2">
        <v>13</v>
      </c>
      <c r="D28" s="2">
        <v>109</v>
      </c>
      <c r="E28" s="29">
        <v>1</v>
      </c>
      <c r="F28" s="29">
        <v>0</v>
      </c>
      <c r="G28" s="29">
        <v>1</v>
      </c>
      <c r="H28" s="29"/>
      <c r="I28" s="14">
        <v>4</v>
      </c>
      <c r="J28" s="2">
        <v>0</v>
      </c>
      <c r="K28" s="14">
        <v>13</v>
      </c>
      <c r="L28" s="14">
        <v>68</v>
      </c>
      <c r="M28" s="14">
        <v>1</v>
      </c>
      <c r="N28" s="14"/>
      <c r="O28" s="14"/>
    </row>
    <row r="29" spans="1:15" ht="12">
      <c r="A29" s="2">
        <v>4</v>
      </c>
      <c r="B29" s="2">
        <v>0</v>
      </c>
      <c r="C29" s="2">
        <v>14</v>
      </c>
      <c r="D29" s="2">
        <v>58</v>
      </c>
      <c r="E29" s="29">
        <v>0</v>
      </c>
      <c r="F29" s="29">
        <v>0</v>
      </c>
      <c r="G29" s="29">
        <v>0</v>
      </c>
      <c r="H29" s="29"/>
      <c r="I29" s="14">
        <v>4</v>
      </c>
      <c r="J29" s="2">
        <v>0</v>
      </c>
      <c r="K29" s="14">
        <v>14</v>
      </c>
      <c r="L29" s="14">
        <v>120</v>
      </c>
      <c r="M29" s="14">
        <v>1</v>
      </c>
      <c r="N29" s="14"/>
      <c r="O29" s="14">
        <v>1</v>
      </c>
    </row>
    <row r="30" spans="1:15" ht="12">
      <c r="A30" s="2">
        <v>4</v>
      </c>
      <c r="B30" s="2">
        <v>0</v>
      </c>
      <c r="C30" s="2">
        <v>15</v>
      </c>
      <c r="D30" s="2">
        <v>56</v>
      </c>
      <c r="E30" s="29">
        <v>0</v>
      </c>
      <c r="F30" s="29">
        <v>0</v>
      </c>
      <c r="G30" s="29">
        <v>0</v>
      </c>
      <c r="H30" s="29"/>
      <c r="I30" s="14">
        <v>4</v>
      </c>
      <c r="J30" s="2">
        <v>0</v>
      </c>
      <c r="K30" s="14">
        <v>15</v>
      </c>
      <c r="L30" s="14">
        <v>136</v>
      </c>
      <c r="M30" s="14">
        <v>1</v>
      </c>
      <c r="N30" s="14"/>
      <c r="O30" s="14"/>
    </row>
    <row r="31" spans="1:15" ht="12">
      <c r="A31" s="2">
        <v>5</v>
      </c>
      <c r="B31" s="2">
        <v>100</v>
      </c>
      <c r="C31" s="2">
        <v>1</v>
      </c>
      <c r="D31" s="2">
        <v>64</v>
      </c>
      <c r="E31" s="29">
        <v>0</v>
      </c>
      <c r="F31" s="29">
        <v>1</v>
      </c>
      <c r="G31" s="29">
        <v>1</v>
      </c>
      <c r="H31" s="29"/>
      <c r="I31" s="14">
        <v>5</v>
      </c>
      <c r="J31" s="2">
        <v>100</v>
      </c>
      <c r="K31" s="14">
        <v>1</v>
      </c>
      <c r="L31" s="14">
        <v>104</v>
      </c>
      <c r="M31" s="14">
        <v>1</v>
      </c>
      <c r="N31" s="14"/>
      <c r="O31" s="14">
        <v>1</v>
      </c>
    </row>
    <row r="32" spans="1:15" ht="12">
      <c r="A32" s="2">
        <v>5</v>
      </c>
      <c r="B32" s="2">
        <v>100</v>
      </c>
      <c r="C32" s="2">
        <v>2</v>
      </c>
      <c r="D32" s="2">
        <v>54</v>
      </c>
      <c r="E32" s="29">
        <v>0</v>
      </c>
      <c r="F32" s="29">
        <v>0</v>
      </c>
      <c r="G32" s="29">
        <v>0</v>
      </c>
      <c r="H32" s="29"/>
      <c r="I32" s="14">
        <v>5</v>
      </c>
      <c r="J32" s="2">
        <v>100</v>
      </c>
      <c r="K32" s="14">
        <v>2</v>
      </c>
      <c r="L32" s="14">
        <v>75</v>
      </c>
      <c r="M32" s="14">
        <v>1</v>
      </c>
      <c r="N32" s="14"/>
      <c r="O32" s="14"/>
    </row>
    <row r="33" spans="1:15" ht="12">
      <c r="A33" s="2">
        <v>6</v>
      </c>
      <c r="B33" s="2">
        <v>50</v>
      </c>
      <c r="C33" s="2">
        <v>1</v>
      </c>
      <c r="D33" s="2">
        <v>75</v>
      </c>
      <c r="E33" s="29">
        <v>1</v>
      </c>
      <c r="F33" s="29">
        <v>0</v>
      </c>
      <c r="G33" s="29">
        <v>0</v>
      </c>
      <c r="H33" s="29"/>
      <c r="I33" s="14">
        <v>6</v>
      </c>
      <c r="J33" s="2">
        <v>50</v>
      </c>
      <c r="K33" s="14">
        <v>1</v>
      </c>
      <c r="L33" s="14">
        <v>101</v>
      </c>
      <c r="M33" s="14">
        <v>1</v>
      </c>
      <c r="N33" s="14"/>
      <c r="O33" s="14"/>
    </row>
    <row r="34" spans="1:15" ht="12">
      <c r="A34" s="2">
        <v>6</v>
      </c>
      <c r="B34" s="2">
        <v>50</v>
      </c>
      <c r="C34" s="2">
        <v>2</v>
      </c>
      <c r="D34" s="2">
        <v>53</v>
      </c>
      <c r="E34" s="29">
        <v>0</v>
      </c>
      <c r="F34" s="29">
        <v>0</v>
      </c>
      <c r="G34" s="29">
        <v>0</v>
      </c>
      <c r="H34" s="29"/>
      <c r="I34" s="14">
        <v>6</v>
      </c>
      <c r="J34" s="2">
        <v>50</v>
      </c>
      <c r="K34" s="14">
        <v>2</v>
      </c>
      <c r="L34" s="14">
        <v>74</v>
      </c>
      <c r="M34" s="14">
        <v>1</v>
      </c>
      <c r="N34" s="14"/>
      <c r="O34" s="14"/>
    </row>
    <row r="35" spans="1:15" ht="12">
      <c r="A35" s="2">
        <v>6</v>
      </c>
      <c r="B35" s="2">
        <v>50</v>
      </c>
      <c r="C35" s="2">
        <v>3</v>
      </c>
      <c r="D35" s="2">
        <v>57</v>
      </c>
      <c r="E35" s="29">
        <v>0</v>
      </c>
      <c r="F35" s="29">
        <v>0</v>
      </c>
      <c r="G35" s="29">
        <v>1</v>
      </c>
      <c r="H35" s="29"/>
      <c r="I35" s="14">
        <v>6</v>
      </c>
      <c r="J35" s="2">
        <v>50</v>
      </c>
      <c r="K35" s="14">
        <v>3</v>
      </c>
      <c r="L35" s="14">
        <v>39</v>
      </c>
      <c r="M35" s="14">
        <v>1</v>
      </c>
      <c r="N35" s="14"/>
      <c r="O35" s="14"/>
    </row>
    <row r="36" spans="1:15" ht="12">
      <c r="A36" s="2">
        <v>6</v>
      </c>
      <c r="B36" s="2">
        <v>50</v>
      </c>
      <c r="C36" s="2">
        <v>4</v>
      </c>
      <c r="D36" s="2">
        <v>99</v>
      </c>
      <c r="E36" s="29">
        <v>1</v>
      </c>
      <c r="F36" s="29">
        <v>1</v>
      </c>
      <c r="G36" s="29">
        <v>0</v>
      </c>
      <c r="H36" s="29"/>
      <c r="I36" s="14">
        <v>6</v>
      </c>
      <c r="J36" s="2">
        <v>50</v>
      </c>
      <c r="K36" s="14">
        <v>4</v>
      </c>
      <c r="L36" s="14">
        <v>96</v>
      </c>
      <c r="M36" s="14">
        <v>1</v>
      </c>
      <c r="N36" s="14"/>
      <c r="O36" s="14"/>
    </row>
    <row r="37" spans="1:15" ht="12">
      <c r="A37" s="2">
        <v>6</v>
      </c>
      <c r="B37" s="2">
        <v>50</v>
      </c>
      <c r="C37" s="2">
        <v>5</v>
      </c>
      <c r="D37" s="2">
        <v>58</v>
      </c>
      <c r="E37" s="29">
        <v>0</v>
      </c>
      <c r="F37" s="29">
        <v>1</v>
      </c>
      <c r="G37" s="29">
        <v>0</v>
      </c>
      <c r="H37" s="29"/>
      <c r="I37" s="14">
        <v>6</v>
      </c>
      <c r="J37" s="2">
        <v>50</v>
      </c>
      <c r="K37" s="14">
        <v>5</v>
      </c>
      <c r="L37" s="14">
        <v>95</v>
      </c>
      <c r="M37" s="14">
        <v>1</v>
      </c>
      <c r="N37" s="14"/>
      <c r="O37" s="14"/>
    </row>
    <row r="38" spans="1:15" ht="12">
      <c r="A38" s="2">
        <v>6</v>
      </c>
      <c r="B38" s="2">
        <v>50</v>
      </c>
      <c r="C38" s="2">
        <v>6</v>
      </c>
      <c r="D38" s="2">
        <v>66</v>
      </c>
      <c r="E38" s="29">
        <v>0</v>
      </c>
      <c r="F38" s="29">
        <v>1</v>
      </c>
      <c r="G38" s="29">
        <v>0</v>
      </c>
      <c r="H38" s="29"/>
      <c r="I38" s="14">
        <v>6</v>
      </c>
      <c r="J38" s="2">
        <v>50</v>
      </c>
      <c r="K38" s="14">
        <v>6</v>
      </c>
      <c r="L38" s="14">
        <v>63</v>
      </c>
      <c r="M38" s="14">
        <v>1</v>
      </c>
      <c r="N38" s="14"/>
      <c r="O38" s="14"/>
    </row>
    <row r="39" spans="1:15" ht="12">
      <c r="A39" s="2">
        <v>6</v>
      </c>
      <c r="B39" s="2">
        <v>50</v>
      </c>
      <c r="C39" s="2">
        <v>7</v>
      </c>
      <c r="D39" s="2">
        <v>57</v>
      </c>
      <c r="E39" s="29">
        <v>0</v>
      </c>
      <c r="F39" s="29">
        <v>0</v>
      </c>
      <c r="G39" s="29">
        <v>0</v>
      </c>
      <c r="H39" s="29"/>
      <c r="I39" s="14">
        <v>6</v>
      </c>
      <c r="J39" s="2">
        <v>50</v>
      </c>
      <c r="K39" s="14">
        <v>7</v>
      </c>
      <c r="L39" s="14">
        <v>134</v>
      </c>
      <c r="M39" s="14">
        <v>1</v>
      </c>
      <c r="N39" s="14">
        <v>1</v>
      </c>
      <c r="O39" s="14"/>
    </row>
    <row r="40" spans="1:15" ht="12">
      <c r="A40" s="2">
        <v>6</v>
      </c>
      <c r="B40" s="2">
        <v>50</v>
      </c>
      <c r="C40" s="2">
        <v>8</v>
      </c>
      <c r="D40" s="2">
        <v>70</v>
      </c>
      <c r="E40" s="29">
        <v>1</v>
      </c>
      <c r="F40" s="29">
        <v>0</v>
      </c>
      <c r="G40" s="29">
        <v>0</v>
      </c>
      <c r="H40" s="29"/>
      <c r="I40" s="14">
        <v>6</v>
      </c>
      <c r="J40" s="2">
        <v>50</v>
      </c>
      <c r="K40" s="14">
        <v>8</v>
      </c>
      <c r="L40" s="14">
        <v>61</v>
      </c>
      <c r="M40" s="14">
        <v>1</v>
      </c>
      <c r="N40" s="14"/>
      <c r="O40" s="14"/>
    </row>
    <row r="41" spans="1:15" ht="12">
      <c r="A41" s="2">
        <v>6</v>
      </c>
      <c r="B41" s="2">
        <v>50</v>
      </c>
      <c r="C41" s="2">
        <v>9</v>
      </c>
      <c r="D41" s="2">
        <v>57</v>
      </c>
      <c r="E41" s="29">
        <v>0</v>
      </c>
      <c r="F41" s="29">
        <v>0</v>
      </c>
      <c r="G41" s="29">
        <v>1</v>
      </c>
      <c r="H41" s="29"/>
      <c r="I41" s="14">
        <v>6</v>
      </c>
      <c r="J41" s="2">
        <v>50</v>
      </c>
      <c r="K41" s="14">
        <v>9</v>
      </c>
      <c r="L41" s="14">
        <v>118</v>
      </c>
      <c r="M41" s="14">
        <v>1</v>
      </c>
      <c r="N41" s="14"/>
      <c r="O41" s="14"/>
    </row>
    <row r="42" spans="1:15" ht="12">
      <c r="A42" s="2">
        <v>6</v>
      </c>
      <c r="B42" s="2">
        <v>50</v>
      </c>
      <c r="C42" s="2">
        <v>10</v>
      </c>
      <c r="D42" s="2">
        <v>55</v>
      </c>
      <c r="E42" s="29">
        <v>0</v>
      </c>
      <c r="F42" s="29">
        <v>0</v>
      </c>
      <c r="G42" s="29">
        <v>0</v>
      </c>
      <c r="H42" s="29"/>
      <c r="I42" s="14">
        <v>6</v>
      </c>
      <c r="J42" s="2">
        <v>50</v>
      </c>
      <c r="K42" s="14">
        <v>10</v>
      </c>
      <c r="L42" s="14">
        <v>83</v>
      </c>
      <c r="M42" s="14">
        <v>1</v>
      </c>
      <c r="N42" s="14"/>
      <c r="O42" s="14"/>
    </row>
    <row r="43" spans="1:15" ht="12">
      <c r="A43" s="2">
        <v>6</v>
      </c>
      <c r="B43" s="2">
        <v>50</v>
      </c>
      <c r="C43" s="2">
        <v>11</v>
      </c>
      <c r="D43" s="2">
        <v>66</v>
      </c>
      <c r="E43" s="29">
        <v>1</v>
      </c>
      <c r="F43" s="29">
        <v>1</v>
      </c>
      <c r="G43" s="29">
        <v>0</v>
      </c>
      <c r="H43" s="29"/>
      <c r="I43" s="14">
        <v>6</v>
      </c>
      <c r="J43" s="2">
        <v>50</v>
      </c>
      <c r="K43" s="14">
        <v>11</v>
      </c>
      <c r="L43" s="14">
        <v>60</v>
      </c>
      <c r="M43" s="14">
        <v>1</v>
      </c>
      <c r="N43" s="14"/>
      <c r="O43" s="14"/>
    </row>
    <row r="44" spans="1:15" ht="12">
      <c r="A44" s="2">
        <v>6</v>
      </c>
      <c r="B44" s="2">
        <v>50</v>
      </c>
      <c r="C44" s="2">
        <v>12</v>
      </c>
      <c r="D44" s="2">
        <v>66</v>
      </c>
      <c r="E44" s="29">
        <v>0</v>
      </c>
      <c r="F44" s="29">
        <v>0</v>
      </c>
      <c r="G44" s="30">
        <v>0</v>
      </c>
      <c r="H44" s="30"/>
      <c r="I44" s="14">
        <v>6</v>
      </c>
      <c r="J44" s="2">
        <v>50</v>
      </c>
      <c r="K44" s="14">
        <v>12</v>
      </c>
      <c r="L44" s="14">
        <v>49</v>
      </c>
      <c r="M44" s="14">
        <v>1</v>
      </c>
      <c r="N44" s="14"/>
      <c r="O44" s="14"/>
    </row>
    <row r="45" spans="1:15" ht="12">
      <c r="A45" s="2">
        <v>6</v>
      </c>
      <c r="B45" s="2">
        <v>50</v>
      </c>
      <c r="C45" s="2">
        <v>13</v>
      </c>
      <c r="D45" s="2">
        <v>68</v>
      </c>
      <c r="E45" s="29">
        <v>1</v>
      </c>
      <c r="F45" s="29">
        <v>0</v>
      </c>
      <c r="G45" s="29">
        <v>0</v>
      </c>
      <c r="H45" s="29"/>
      <c r="I45" s="14">
        <v>6</v>
      </c>
      <c r="J45" s="2">
        <v>50</v>
      </c>
      <c r="K45" s="14">
        <v>13</v>
      </c>
      <c r="L45" s="14">
        <v>65</v>
      </c>
      <c r="M45" s="14">
        <v>1</v>
      </c>
      <c r="N45" s="14"/>
      <c r="O45" s="14"/>
    </row>
    <row r="46" spans="1:15" ht="12">
      <c r="A46" s="2">
        <v>6</v>
      </c>
      <c r="B46" s="2">
        <v>50</v>
      </c>
      <c r="C46" s="2">
        <v>14</v>
      </c>
      <c r="D46" s="2">
        <v>109</v>
      </c>
      <c r="E46" s="29">
        <v>1</v>
      </c>
      <c r="F46" s="29">
        <v>0</v>
      </c>
      <c r="G46" s="29">
        <v>1</v>
      </c>
      <c r="H46" s="29"/>
      <c r="I46" s="14">
        <v>6</v>
      </c>
      <c r="J46" s="2">
        <v>50</v>
      </c>
      <c r="K46" s="14">
        <v>14</v>
      </c>
      <c r="L46" s="14">
        <v>111</v>
      </c>
      <c r="M46" s="14">
        <v>1</v>
      </c>
      <c r="N46" s="14">
        <v>1</v>
      </c>
      <c r="O46" s="14">
        <v>1</v>
      </c>
    </row>
    <row r="47" spans="1:15" ht="12">
      <c r="A47" s="2">
        <v>6</v>
      </c>
      <c r="B47" s="2">
        <v>50</v>
      </c>
      <c r="C47" s="2">
        <v>15</v>
      </c>
      <c r="D47" s="2">
        <v>52</v>
      </c>
      <c r="E47" s="29">
        <v>0</v>
      </c>
      <c r="F47" s="29">
        <v>0</v>
      </c>
      <c r="G47" s="29">
        <v>0</v>
      </c>
      <c r="H47" s="29"/>
      <c r="I47" s="14">
        <v>6</v>
      </c>
      <c r="J47" s="2">
        <v>50</v>
      </c>
      <c r="K47" s="14">
        <v>15</v>
      </c>
      <c r="L47" s="14">
        <v>72</v>
      </c>
      <c r="M47" s="14">
        <v>1</v>
      </c>
      <c r="N47" s="14"/>
      <c r="O47" s="14"/>
    </row>
    <row r="48" spans="1:15" ht="12">
      <c r="A48" s="2">
        <v>6</v>
      </c>
      <c r="B48" s="2">
        <v>50</v>
      </c>
      <c r="C48" s="2">
        <v>16</v>
      </c>
      <c r="D48" s="2">
        <v>59</v>
      </c>
      <c r="E48" s="29">
        <v>0</v>
      </c>
      <c r="F48" s="29">
        <v>0</v>
      </c>
      <c r="G48" s="29">
        <v>1</v>
      </c>
      <c r="H48" s="29"/>
      <c r="I48" s="14">
        <v>6</v>
      </c>
      <c r="J48" s="2">
        <v>50</v>
      </c>
      <c r="K48" s="14">
        <v>16</v>
      </c>
      <c r="L48" s="14">
        <v>72</v>
      </c>
      <c r="M48" s="14">
        <v>1</v>
      </c>
      <c r="N48" s="14"/>
      <c r="O48" s="14"/>
    </row>
    <row r="49" spans="1:15" ht="12">
      <c r="A49" s="2">
        <v>6</v>
      </c>
      <c r="B49" s="2">
        <v>50</v>
      </c>
      <c r="C49" s="2">
        <v>17</v>
      </c>
      <c r="D49" s="2">
        <v>53</v>
      </c>
      <c r="E49" s="29">
        <v>0</v>
      </c>
      <c r="F49" s="29">
        <v>0</v>
      </c>
      <c r="G49" s="29">
        <v>0</v>
      </c>
      <c r="H49" s="29"/>
      <c r="I49" s="14">
        <v>6</v>
      </c>
      <c r="J49" s="2">
        <v>50</v>
      </c>
      <c r="K49" s="14">
        <v>17</v>
      </c>
      <c r="L49" s="14">
        <v>74</v>
      </c>
      <c r="M49" s="14">
        <v>1</v>
      </c>
      <c r="N49" s="14"/>
      <c r="O49" s="14"/>
    </row>
    <row r="50" spans="1:15" ht="12">
      <c r="A50" s="2">
        <v>7</v>
      </c>
      <c r="B50" s="2">
        <v>150</v>
      </c>
      <c r="C50" s="2">
        <v>1</v>
      </c>
      <c r="D50" s="2">
        <v>77</v>
      </c>
      <c r="E50" s="29">
        <v>1</v>
      </c>
      <c r="F50" s="29">
        <v>0</v>
      </c>
      <c r="G50" s="29">
        <v>0</v>
      </c>
      <c r="H50" s="29"/>
      <c r="I50" s="14">
        <v>6</v>
      </c>
      <c r="J50" s="2">
        <v>150</v>
      </c>
      <c r="K50" s="14">
        <v>18</v>
      </c>
      <c r="L50" s="14">
        <v>87</v>
      </c>
      <c r="M50" s="14">
        <v>1</v>
      </c>
      <c r="N50" s="14"/>
      <c r="O50" s="14"/>
    </row>
    <row r="51" spans="1:15" ht="12">
      <c r="A51" s="2">
        <v>7</v>
      </c>
      <c r="B51" s="2">
        <v>150</v>
      </c>
      <c r="C51" s="2">
        <v>2</v>
      </c>
      <c r="D51" s="2">
        <v>57</v>
      </c>
      <c r="E51" s="29">
        <v>0</v>
      </c>
      <c r="F51" s="29">
        <v>1</v>
      </c>
      <c r="G51" s="29">
        <v>0</v>
      </c>
      <c r="H51" s="29"/>
      <c r="I51" s="14">
        <v>7</v>
      </c>
      <c r="J51" s="2">
        <v>150</v>
      </c>
      <c r="K51" s="14">
        <v>1</v>
      </c>
      <c r="L51" s="14">
        <v>118</v>
      </c>
      <c r="M51" s="14">
        <v>1</v>
      </c>
      <c r="N51" s="14"/>
      <c r="O51" s="14"/>
    </row>
    <row r="52" spans="1:15" ht="12">
      <c r="A52" s="2">
        <v>7</v>
      </c>
      <c r="B52" s="2">
        <v>150</v>
      </c>
      <c r="C52" s="2">
        <v>3</v>
      </c>
      <c r="D52" s="2">
        <v>79</v>
      </c>
      <c r="E52" s="29">
        <v>1</v>
      </c>
      <c r="F52" s="29">
        <v>0</v>
      </c>
      <c r="G52" s="29">
        <v>0</v>
      </c>
      <c r="H52" s="29"/>
      <c r="I52" s="14">
        <v>7</v>
      </c>
      <c r="J52" s="2">
        <v>150</v>
      </c>
      <c r="K52" s="14">
        <v>2</v>
      </c>
      <c r="L52" s="14">
        <v>50</v>
      </c>
      <c r="M52" s="14">
        <v>1</v>
      </c>
      <c r="N52" s="14"/>
      <c r="O52" s="14"/>
    </row>
    <row r="53" spans="1:15" ht="12">
      <c r="A53" s="2">
        <v>7</v>
      </c>
      <c r="B53" s="2">
        <v>150</v>
      </c>
      <c r="C53" s="2">
        <v>4</v>
      </c>
      <c r="D53" s="2">
        <v>65</v>
      </c>
      <c r="E53" s="29">
        <v>0</v>
      </c>
      <c r="F53" s="29">
        <v>0</v>
      </c>
      <c r="G53" s="29">
        <v>0</v>
      </c>
      <c r="H53" s="29"/>
      <c r="I53" s="14">
        <v>7</v>
      </c>
      <c r="J53" s="2">
        <v>150</v>
      </c>
      <c r="K53" s="14">
        <v>3</v>
      </c>
      <c r="L53" s="14">
        <v>129</v>
      </c>
      <c r="M53" s="14">
        <v>1</v>
      </c>
      <c r="N53" s="14"/>
      <c r="O53" s="14"/>
    </row>
    <row r="54" spans="1:15" ht="12">
      <c r="A54" s="2">
        <v>7</v>
      </c>
      <c r="B54" s="2">
        <v>150</v>
      </c>
      <c r="C54" s="2">
        <v>5</v>
      </c>
      <c r="D54" s="2">
        <v>67</v>
      </c>
      <c r="E54" s="29">
        <v>1</v>
      </c>
      <c r="F54" s="29">
        <v>0</v>
      </c>
      <c r="G54" s="29">
        <v>0</v>
      </c>
      <c r="H54" s="29"/>
      <c r="I54" s="14">
        <v>7</v>
      </c>
      <c r="J54" s="2">
        <v>150</v>
      </c>
      <c r="K54" s="14">
        <v>4</v>
      </c>
      <c r="L54" s="14">
        <v>98</v>
      </c>
      <c r="M54" s="14">
        <v>1</v>
      </c>
      <c r="N54" s="14">
        <v>1</v>
      </c>
      <c r="O54" s="14"/>
    </row>
    <row r="55" spans="1:15" ht="12">
      <c r="A55" s="2">
        <v>7</v>
      </c>
      <c r="B55" s="2">
        <v>150</v>
      </c>
      <c r="C55" s="2">
        <v>6</v>
      </c>
      <c r="D55" s="2">
        <v>108</v>
      </c>
      <c r="E55" s="29">
        <v>1</v>
      </c>
      <c r="F55" s="29">
        <v>0</v>
      </c>
      <c r="G55" s="29">
        <v>0</v>
      </c>
      <c r="H55" s="29"/>
      <c r="I55" s="14">
        <v>7</v>
      </c>
      <c r="J55" s="2">
        <v>150</v>
      </c>
      <c r="K55" s="14">
        <v>5</v>
      </c>
      <c r="L55" s="14">
        <v>131</v>
      </c>
      <c r="M55" s="14">
        <v>1</v>
      </c>
      <c r="N55" s="14">
        <v>1</v>
      </c>
      <c r="O55" s="14"/>
    </row>
    <row r="56" spans="1:15" ht="12">
      <c r="A56" s="2">
        <v>7</v>
      </c>
      <c r="B56" s="2">
        <v>150</v>
      </c>
      <c r="C56" s="2">
        <v>7</v>
      </c>
      <c r="D56" s="2">
        <v>83</v>
      </c>
      <c r="E56" s="29">
        <v>1</v>
      </c>
      <c r="F56" s="29">
        <v>0</v>
      </c>
      <c r="G56" s="29">
        <v>0</v>
      </c>
      <c r="H56" s="29"/>
      <c r="I56" s="14">
        <v>7</v>
      </c>
      <c r="J56" s="2">
        <v>150</v>
      </c>
      <c r="K56" s="14">
        <v>6</v>
      </c>
      <c r="L56" s="14">
        <v>90</v>
      </c>
      <c r="M56" s="14">
        <v>1</v>
      </c>
      <c r="N56" s="14"/>
      <c r="O56" s="14"/>
    </row>
    <row r="57" spans="1:15" ht="12">
      <c r="A57" s="2">
        <v>7</v>
      </c>
      <c r="B57" s="2">
        <v>150</v>
      </c>
      <c r="C57" s="2">
        <v>8</v>
      </c>
      <c r="D57" s="2">
        <v>147</v>
      </c>
      <c r="E57" s="29">
        <v>1</v>
      </c>
      <c r="F57" s="29">
        <v>0</v>
      </c>
      <c r="G57" s="29">
        <v>0</v>
      </c>
      <c r="H57" s="29"/>
      <c r="I57" s="14">
        <v>7</v>
      </c>
      <c r="J57" s="2">
        <v>150</v>
      </c>
      <c r="K57" s="14">
        <v>7</v>
      </c>
      <c r="L57" s="14">
        <v>125</v>
      </c>
      <c r="M57" s="14">
        <v>1</v>
      </c>
      <c r="N57" s="14"/>
      <c r="O57" s="14"/>
    </row>
    <row r="58" spans="1:15" ht="12">
      <c r="A58" s="2">
        <v>7</v>
      </c>
      <c r="B58" s="2">
        <v>150</v>
      </c>
      <c r="C58" s="2">
        <v>9</v>
      </c>
      <c r="D58" s="2">
        <v>67</v>
      </c>
      <c r="E58" s="29">
        <v>1</v>
      </c>
      <c r="F58" s="29">
        <v>0</v>
      </c>
      <c r="G58" s="29">
        <v>0</v>
      </c>
      <c r="H58" s="29"/>
      <c r="I58" s="14">
        <v>7</v>
      </c>
      <c r="J58" s="2">
        <v>150</v>
      </c>
      <c r="K58" s="14">
        <v>8</v>
      </c>
      <c r="L58" s="14">
        <v>97</v>
      </c>
      <c r="M58" s="14">
        <v>1</v>
      </c>
      <c r="N58" s="14"/>
      <c r="O58" s="14"/>
    </row>
    <row r="59" spans="1:15" ht="12">
      <c r="A59" s="2">
        <v>7</v>
      </c>
      <c r="B59" s="2">
        <v>150</v>
      </c>
      <c r="C59" s="2">
        <v>10</v>
      </c>
      <c r="D59" s="2">
        <v>73</v>
      </c>
      <c r="E59" s="29">
        <v>1</v>
      </c>
      <c r="F59" s="29">
        <v>0</v>
      </c>
      <c r="G59" s="29">
        <v>0</v>
      </c>
      <c r="H59" s="29"/>
      <c r="I59" s="14">
        <v>7</v>
      </c>
      <c r="J59" s="2">
        <v>150</v>
      </c>
      <c r="K59" s="14">
        <v>9</v>
      </c>
      <c r="L59" s="14">
        <v>132</v>
      </c>
      <c r="M59" s="14">
        <v>1</v>
      </c>
      <c r="N59" s="14"/>
      <c r="O59" s="14"/>
    </row>
    <row r="60" spans="1:15" ht="12">
      <c r="A60" s="2">
        <v>7</v>
      </c>
      <c r="B60" s="2">
        <v>150</v>
      </c>
      <c r="C60" s="2">
        <v>11</v>
      </c>
      <c r="D60" s="2">
        <v>72</v>
      </c>
      <c r="E60" s="29">
        <v>1</v>
      </c>
      <c r="F60" s="29">
        <v>0</v>
      </c>
      <c r="G60" s="29">
        <v>0</v>
      </c>
      <c r="H60" s="29"/>
      <c r="I60" s="14">
        <v>7</v>
      </c>
      <c r="J60" s="2">
        <v>150</v>
      </c>
      <c r="K60" s="14">
        <v>10</v>
      </c>
      <c r="L60" s="14">
        <v>85</v>
      </c>
      <c r="M60" s="14">
        <v>1</v>
      </c>
      <c r="N60" s="14"/>
      <c r="O60" s="14"/>
    </row>
    <row r="61" spans="1:15" ht="12">
      <c r="A61" s="2">
        <v>7</v>
      </c>
      <c r="B61" s="2">
        <v>150</v>
      </c>
      <c r="C61" s="2">
        <v>12</v>
      </c>
      <c r="D61" s="2">
        <v>72</v>
      </c>
      <c r="E61" s="29">
        <v>0</v>
      </c>
      <c r="F61" s="29">
        <v>0</v>
      </c>
      <c r="G61" s="29">
        <v>0</v>
      </c>
      <c r="H61" s="29"/>
      <c r="I61" s="14">
        <v>7</v>
      </c>
      <c r="J61" s="2">
        <v>150</v>
      </c>
      <c r="K61" s="14">
        <v>11</v>
      </c>
      <c r="L61" s="14">
        <v>111</v>
      </c>
      <c r="M61" s="14">
        <v>1</v>
      </c>
      <c r="N61" s="14"/>
      <c r="O61" s="14"/>
    </row>
    <row r="62" spans="1:15" ht="12">
      <c r="A62" s="2">
        <v>7</v>
      </c>
      <c r="B62" s="2">
        <v>150</v>
      </c>
      <c r="C62" s="2">
        <v>13</v>
      </c>
      <c r="D62" s="2">
        <v>50</v>
      </c>
      <c r="E62" s="29">
        <v>0</v>
      </c>
      <c r="F62" s="29">
        <v>0</v>
      </c>
      <c r="G62" s="29">
        <v>0</v>
      </c>
      <c r="H62" s="29"/>
      <c r="I62" s="14">
        <v>7</v>
      </c>
      <c r="J62" s="2">
        <v>150</v>
      </c>
      <c r="K62" s="14">
        <v>12</v>
      </c>
      <c r="L62" s="14">
        <v>97</v>
      </c>
      <c r="M62" s="14">
        <v>1</v>
      </c>
      <c r="N62" s="14"/>
      <c r="O62" s="14"/>
    </row>
    <row r="63" spans="1:15" ht="12">
      <c r="A63" s="2">
        <v>7</v>
      </c>
      <c r="B63" s="2">
        <v>150</v>
      </c>
      <c r="C63" s="2">
        <v>14</v>
      </c>
      <c r="D63" s="2">
        <v>66</v>
      </c>
      <c r="E63" s="29">
        <v>1</v>
      </c>
      <c r="F63" s="29">
        <v>0</v>
      </c>
      <c r="G63" s="29">
        <v>0</v>
      </c>
      <c r="H63" s="29"/>
      <c r="I63" s="14">
        <v>7</v>
      </c>
      <c r="J63" s="2">
        <v>150</v>
      </c>
      <c r="K63" s="14">
        <v>13</v>
      </c>
      <c r="L63" s="14">
        <v>112</v>
      </c>
      <c r="M63" s="14">
        <v>1</v>
      </c>
      <c r="N63" s="14"/>
      <c r="O63" s="14"/>
    </row>
    <row r="64" spans="1:15" ht="12">
      <c r="A64" s="2">
        <v>7</v>
      </c>
      <c r="B64" s="2">
        <v>150</v>
      </c>
      <c r="C64" s="2">
        <v>15</v>
      </c>
      <c r="D64" s="2">
        <v>120</v>
      </c>
      <c r="E64" s="29">
        <v>1</v>
      </c>
      <c r="F64" s="29">
        <v>1</v>
      </c>
      <c r="G64" s="29">
        <v>0</v>
      </c>
      <c r="H64" s="29"/>
      <c r="I64" s="14">
        <v>7</v>
      </c>
      <c r="J64" s="2">
        <v>150</v>
      </c>
      <c r="K64" s="14">
        <v>14</v>
      </c>
      <c r="L64" s="14">
        <v>112</v>
      </c>
      <c r="M64" s="14">
        <v>1</v>
      </c>
      <c r="N64" s="14">
        <v>1</v>
      </c>
      <c r="O64" s="14"/>
    </row>
    <row r="65" spans="1:15" ht="12">
      <c r="A65" s="2">
        <v>7</v>
      </c>
      <c r="B65" s="2">
        <v>150</v>
      </c>
      <c r="C65" s="2">
        <v>16</v>
      </c>
      <c r="D65" s="2">
        <v>75</v>
      </c>
      <c r="E65" s="29">
        <v>1</v>
      </c>
      <c r="F65" s="29">
        <v>0</v>
      </c>
      <c r="G65" s="29">
        <v>0</v>
      </c>
      <c r="H65" s="29"/>
      <c r="I65" s="14">
        <v>7</v>
      </c>
      <c r="J65" s="2">
        <v>150</v>
      </c>
      <c r="K65" s="14">
        <v>15</v>
      </c>
      <c r="L65" s="14">
        <v>63</v>
      </c>
      <c r="M65" s="14">
        <v>1</v>
      </c>
      <c r="N65" s="14"/>
      <c r="O65" s="14"/>
    </row>
    <row r="66" spans="1:15" ht="12">
      <c r="A66" s="2">
        <v>7</v>
      </c>
      <c r="B66" s="2">
        <v>150</v>
      </c>
      <c r="C66" s="2">
        <v>17</v>
      </c>
      <c r="D66" s="2">
        <v>102</v>
      </c>
      <c r="E66" s="29">
        <v>1</v>
      </c>
      <c r="F66" s="29">
        <v>0</v>
      </c>
      <c r="G66" s="29">
        <v>0</v>
      </c>
      <c r="H66" s="29"/>
      <c r="I66" s="14">
        <v>7</v>
      </c>
      <c r="J66" s="2">
        <v>150</v>
      </c>
      <c r="K66" s="14">
        <v>16</v>
      </c>
      <c r="L66" s="14">
        <v>138</v>
      </c>
      <c r="M66" s="14">
        <v>1</v>
      </c>
      <c r="N66" s="14">
        <v>1</v>
      </c>
      <c r="O66" s="14"/>
    </row>
    <row r="67" spans="1:15" ht="12">
      <c r="A67" s="2">
        <v>7</v>
      </c>
      <c r="B67" s="2">
        <v>150</v>
      </c>
      <c r="C67" s="2">
        <v>18</v>
      </c>
      <c r="D67" s="2">
        <v>64</v>
      </c>
      <c r="E67" s="29">
        <v>0</v>
      </c>
      <c r="F67" s="29">
        <v>0</v>
      </c>
      <c r="G67" s="29">
        <v>0</v>
      </c>
      <c r="H67" s="29"/>
      <c r="I67" s="14">
        <v>7</v>
      </c>
      <c r="J67" s="2">
        <v>150</v>
      </c>
      <c r="K67" s="14">
        <v>17</v>
      </c>
      <c r="L67" s="14">
        <v>63</v>
      </c>
      <c r="M67" s="14">
        <v>1</v>
      </c>
      <c r="N67" s="14"/>
      <c r="O67" s="14"/>
    </row>
    <row r="68" spans="1:15" ht="12">
      <c r="A68" s="2">
        <v>7</v>
      </c>
      <c r="B68" s="2">
        <v>150</v>
      </c>
      <c r="C68" s="2">
        <v>19</v>
      </c>
      <c r="D68" s="2">
        <v>72</v>
      </c>
      <c r="E68" s="29">
        <v>0</v>
      </c>
      <c r="F68" s="29">
        <v>0</v>
      </c>
      <c r="G68" s="29">
        <v>0</v>
      </c>
      <c r="H68" s="29"/>
      <c r="I68" s="14">
        <v>7</v>
      </c>
      <c r="J68" s="2">
        <v>150</v>
      </c>
      <c r="K68" s="14">
        <v>18</v>
      </c>
      <c r="L68" s="14">
        <v>103</v>
      </c>
      <c r="M68" s="14">
        <v>1</v>
      </c>
      <c r="N68" s="14"/>
      <c r="O68" s="14"/>
    </row>
    <row r="69" spans="1:15" ht="12">
      <c r="A69" s="2">
        <v>7</v>
      </c>
      <c r="B69" s="2">
        <v>150</v>
      </c>
      <c r="C69" s="2">
        <v>20</v>
      </c>
      <c r="D69" s="2">
        <v>63</v>
      </c>
      <c r="E69" s="29">
        <v>0</v>
      </c>
      <c r="F69" s="29">
        <v>0</v>
      </c>
      <c r="G69" s="29">
        <v>0</v>
      </c>
      <c r="H69" s="29"/>
      <c r="I69" s="14">
        <v>7</v>
      </c>
      <c r="J69" s="2">
        <v>150</v>
      </c>
      <c r="K69" s="14">
        <v>19</v>
      </c>
      <c r="L69" s="14">
        <v>148</v>
      </c>
      <c r="M69" s="14">
        <v>1</v>
      </c>
      <c r="N69" s="14"/>
      <c r="O69" s="14"/>
    </row>
    <row r="70" spans="1:15" ht="12">
      <c r="A70" s="2">
        <v>7</v>
      </c>
      <c r="B70" s="2">
        <v>150</v>
      </c>
      <c r="C70" s="2">
        <v>21</v>
      </c>
      <c r="D70" s="2">
        <v>76</v>
      </c>
      <c r="E70" s="29">
        <v>1</v>
      </c>
      <c r="F70" s="29">
        <v>0</v>
      </c>
      <c r="G70" s="29">
        <v>0</v>
      </c>
      <c r="H70" s="29"/>
      <c r="I70" s="14">
        <v>7</v>
      </c>
      <c r="J70" s="2">
        <v>150</v>
      </c>
      <c r="K70" s="14">
        <v>20</v>
      </c>
      <c r="L70" s="14">
        <v>111</v>
      </c>
      <c r="M70" s="14">
        <v>1</v>
      </c>
      <c r="N70" s="14"/>
      <c r="O70" s="14"/>
    </row>
    <row r="71" spans="1:15" ht="12">
      <c r="A71" s="2">
        <v>8</v>
      </c>
      <c r="B71" s="2">
        <v>50</v>
      </c>
      <c r="C71" s="2">
        <v>1</v>
      </c>
      <c r="D71" s="2">
        <v>62</v>
      </c>
      <c r="E71" s="29">
        <v>0</v>
      </c>
      <c r="F71" s="29">
        <v>1</v>
      </c>
      <c r="G71" s="29">
        <v>0</v>
      </c>
      <c r="H71" s="29"/>
      <c r="I71" s="14">
        <v>7</v>
      </c>
      <c r="J71" s="2">
        <v>50</v>
      </c>
      <c r="K71" s="14">
        <v>21</v>
      </c>
      <c r="L71" s="14">
        <v>79</v>
      </c>
      <c r="M71" s="14">
        <v>1</v>
      </c>
      <c r="N71" s="14"/>
      <c r="O71" s="14"/>
    </row>
    <row r="72" spans="1:15" ht="12">
      <c r="A72" s="2">
        <v>8</v>
      </c>
      <c r="B72" s="2">
        <v>50</v>
      </c>
      <c r="C72" s="2">
        <v>2</v>
      </c>
      <c r="D72" s="2">
        <v>59</v>
      </c>
      <c r="E72" s="29">
        <v>1</v>
      </c>
      <c r="F72" s="29">
        <v>0</v>
      </c>
      <c r="G72" s="29">
        <v>0</v>
      </c>
      <c r="H72" s="29"/>
      <c r="I72" s="14">
        <v>8</v>
      </c>
      <c r="J72" s="2">
        <v>50</v>
      </c>
      <c r="K72" s="14">
        <v>1</v>
      </c>
      <c r="L72" s="14">
        <v>47</v>
      </c>
      <c r="M72" s="14">
        <v>0</v>
      </c>
      <c r="N72" s="14"/>
      <c r="O72" s="14"/>
    </row>
    <row r="73" spans="1:15" ht="12">
      <c r="A73" s="2">
        <v>8</v>
      </c>
      <c r="B73" s="2">
        <v>50</v>
      </c>
      <c r="C73" s="2">
        <v>3</v>
      </c>
      <c r="D73" s="2">
        <v>60</v>
      </c>
      <c r="E73" s="29">
        <v>1</v>
      </c>
      <c r="F73" s="29">
        <v>0</v>
      </c>
      <c r="G73" s="29">
        <v>0</v>
      </c>
      <c r="H73" s="29"/>
      <c r="I73" s="14">
        <v>8</v>
      </c>
      <c r="J73" s="2">
        <v>50</v>
      </c>
      <c r="K73" s="14">
        <v>2</v>
      </c>
      <c r="L73" s="14">
        <v>89</v>
      </c>
      <c r="M73" s="14">
        <v>1</v>
      </c>
      <c r="N73" s="14">
        <v>1</v>
      </c>
      <c r="O73" s="14"/>
    </row>
    <row r="74" spans="1:15" ht="12">
      <c r="A74" s="2">
        <v>8</v>
      </c>
      <c r="B74" s="2">
        <v>50</v>
      </c>
      <c r="C74" s="2">
        <v>4</v>
      </c>
      <c r="D74" s="2">
        <v>62</v>
      </c>
      <c r="E74" s="29">
        <v>0</v>
      </c>
      <c r="F74" s="29">
        <v>1</v>
      </c>
      <c r="G74" s="29">
        <v>0</v>
      </c>
      <c r="H74" s="29"/>
      <c r="I74" s="14">
        <v>8</v>
      </c>
      <c r="J74" s="2">
        <v>50</v>
      </c>
      <c r="K74" s="14">
        <v>3</v>
      </c>
      <c r="L74" s="14">
        <v>90</v>
      </c>
      <c r="M74" s="14">
        <v>1</v>
      </c>
      <c r="N74" s="14">
        <v>1</v>
      </c>
      <c r="O74" s="14"/>
    </row>
    <row r="75" spans="1:15" ht="12">
      <c r="A75" s="2">
        <v>8</v>
      </c>
      <c r="B75" s="2">
        <v>50</v>
      </c>
      <c r="C75" s="2">
        <v>5</v>
      </c>
      <c r="D75" s="2">
        <v>64</v>
      </c>
      <c r="E75" s="29">
        <v>0</v>
      </c>
      <c r="F75" s="29">
        <v>0</v>
      </c>
      <c r="G75" s="29">
        <v>0</v>
      </c>
      <c r="H75" s="29"/>
      <c r="I75" s="14">
        <v>8</v>
      </c>
      <c r="J75" s="2">
        <v>50</v>
      </c>
      <c r="K75" s="14">
        <v>4</v>
      </c>
      <c r="L75" s="14">
        <v>83</v>
      </c>
      <c r="M75" s="14">
        <v>1</v>
      </c>
      <c r="N75" s="14"/>
      <c r="O75" s="14"/>
    </row>
    <row r="76" spans="1:15" ht="12">
      <c r="A76" s="2">
        <v>8</v>
      </c>
      <c r="B76" s="2">
        <v>50</v>
      </c>
      <c r="C76" s="2">
        <v>6</v>
      </c>
      <c r="D76" s="2">
        <v>57</v>
      </c>
      <c r="E76" s="29">
        <v>0</v>
      </c>
      <c r="F76" s="29">
        <v>1</v>
      </c>
      <c r="G76" s="29">
        <v>0</v>
      </c>
      <c r="H76" s="29"/>
      <c r="I76" s="14">
        <v>8</v>
      </c>
      <c r="J76" s="2">
        <v>50</v>
      </c>
      <c r="K76" s="14">
        <v>5</v>
      </c>
      <c r="L76" s="14">
        <v>90</v>
      </c>
      <c r="M76" s="14">
        <v>1</v>
      </c>
      <c r="N76" s="14">
        <v>1</v>
      </c>
      <c r="O76" s="14"/>
    </row>
    <row r="77" spans="1:15" ht="12">
      <c r="A77" s="2">
        <v>8</v>
      </c>
      <c r="B77" s="2">
        <v>50</v>
      </c>
      <c r="C77" s="2">
        <v>7</v>
      </c>
      <c r="D77" s="2">
        <v>54</v>
      </c>
      <c r="E77" s="29">
        <v>1</v>
      </c>
      <c r="F77" s="29">
        <v>0</v>
      </c>
      <c r="G77" s="29">
        <v>0</v>
      </c>
      <c r="H77" s="29"/>
      <c r="I77" s="14">
        <v>8</v>
      </c>
      <c r="J77" s="2">
        <v>50</v>
      </c>
      <c r="K77" s="14">
        <v>6</v>
      </c>
      <c r="L77" s="14">
        <v>84</v>
      </c>
      <c r="M77" s="14">
        <v>1</v>
      </c>
      <c r="N77" s="14"/>
      <c r="O77" s="14"/>
    </row>
    <row r="78" spans="1:15" ht="12">
      <c r="A78" s="2">
        <v>8</v>
      </c>
      <c r="B78" s="2">
        <v>50</v>
      </c>
      <c r="C78" s="2">
        <v>8</v>
      </c>
      <c r="D78" s="2">
        <v>64</v>
      </c>
      <c r="E78" s="29">
        <v>1</v>
      </c>
      <c r="F78" s="29">
        <v>0</v>
      </c>
      <c r="G78" s="29">
        <v>0</v>
      </c>
      <c r="H78" s="29"/>
      <c r="I78" s="14">
        <v>8</v>
      </c>
      <c r="J78" s="2">
        <v>50</v>
      </c>
      <c r="K78" s="14">
        <v>7</v>
      </c>
      <c r="L78" s="14">
        <v>97</v>
      </c>
      <c r="M78" s="14">
        <v>1</v>
      </c>
      <c r="N78" s="14"/>
      <c r="O78" s="14"/>
    </row>
    <row r="79" spans="1:15" ht="12">
      <c r="A79" s="2">
        <v>8</v>
      </c>
      <c r="B79" s="2">
        <v>50</v>
      </c>
      <c r="C79" s="2">
        <v>9</v>
      </c>
      <c r="D79" s="2">
        <v>32</v>
      </c>
      <c r="E79" s="29">
        <v>0</v>
      </c>
      <c r="F79" s="29">
        <v>0</v>
      </c>
      <c r="G79" s="29">
        <v>0</v>
      </c>
      <c r="H79" s="29"/>
      <c r="I79" s="14">
        <v>8</v>
      </c>
      <c r="J79" s="2">
        <v>50</v>
      </c>
      <c r="K79" s="14">
        <v>8</v>
      </c>
      <c r="L79" s="14">
        <v>79</v>
      </c>
      <c r="M79" s="14">
        <v>1</v>
      </c>
      <c r="N79" s="14"/>
      <c r="O79" s="14"/>
    </row>
    <row r="80" spans="1:15" ht="12">
      <c r="A80" s="2">
        <v>8</v>
      </c>
      <c r="B80" s="2">
        <v>50</v>
      </c>
      <c r="C80" s="2">
        <v>10</v>
      </c>
      <c r="D80" s="2">
        <v>33</v>
      </c>
      <c r="E80" s="29">
        <v>0</v>
      </c>
      <c r="F80" s="29">
        <v>0</v>
      </c>
      <c r="G80" s="29">
        <v>0</v>
      </c>
      <c r="H80" s="29"/>
      <c r="I80" s="14">
        <v>8</v>
      </c>
      <c r="J80" s="2">
        <v>50</v>
      </c>
      <c r="K80" s="14">
        <v>9</v>
      </c>
      <c r="L80" s="14">
        <v>49</v>
      </c>
      <c r="M80" s="14">
        <v>0</v>
      </c>
      <c r="N80" s="14"/>
      <c r="O80" s="14"/>
    </row>
    <row r="81" spans="1:15" ht="12">
      <c r="A81" s="2">
        <v>8</v>
      </c>
      <c r="B81" s="2">
        <v>50</v>
      </c>
      <c r="C81" s="2">
        <v>11</v>
      </c>
      <c r="D81" s="2">
        <v>54</v>
      </c>
      <c r="E81" s="29">
        <v>0</v>
      </c>
      <c r="F81" s="29">
        <v>0</v>
      </c>
      <c r="G81" s="29">
        <v>0</v>
      </c>
      <c r="H81" s="29"/>
      <c r="I81" s="14">
        <v>8</v>
      </c>
      <c r="J81" s="2">
        <v>50</v>
      </c>
      <c r="K81" s="14">
        <v>10</v>
      </c>
      <c r="L81" s="14">
        <v>83</v>
      </c>
      <c r="M81" s="14">
        <v>1</v>
      </c>
      <c r="N81" s="14"/>
      <c r="O81" s="14"/>
    </row>
    <row r="82" spans="1:15" ht="12">
      <c r="A82" s="2">
        <v>8</v>
      </c>
      <c r="B82" s="2">
        <v>50</v>
      </c>
      <c r="C82" s="2">
        <v>12</v>
      </c>
      <c r="D82" s="2">
        <v>32</v>
      </c>
      <c r="E82" s="29">
        <v>0</v>
      </c>
      <c r="F82" s="29">
        <v>0</v>
      </c>
      <c r="G82" s="29">
        <v>0</v>
      </c>
      <c r="H82" s="29"/>
      <c r="I82" s="14">
        <v>8</v>
      </c>
      <c r="J82" s="2">
        <v>50</v>
      </c>
      <c r="K82" s="14">
        <v>11</v>
      </c>
      <c r="L82" s="14">
        <v>81</v>
      </c>
      <c r="M82" s="14">
        <v>1</v>
      </c>
      <c r="N82" s="14"/>
      <c r="O82" s="14"/>
    </row>
    <row r="83" spans="1:15" ht="12">
      <c r="A83" s="2">
        <v>8</v>
      </c>
      <c r="B83" s="2">
        <v>50</v>
      </c>
      <c r="C83" s="2">
        <v>13</v>
      </c>
      <c r="D83" s="2">
        <v>43</v>
      </c>
      <c r="E83" s="29">
        <v>0</v>
      </c>
      <c r="F83" s="29">
        <v>0</v>
      </c>
      <c r="G83" s="29">
        <v>0</v>
      </c>
      <c r="H83" s="29"/>
      <c r="I83" s="14">
        <v>8</v>
      </c>
      <c r="J83" s="2">
        <v>50</v>
      </c>
      <c r="K83" s="14">
        <v>12</v>
      </c>
      <c r="L83" s="14">
        <v>44</v>
      </c>
      <c r="M83" s="14">
        <v>1</v>
      </c>
      <c r="N83" s="14"/>
      <c r="O83" s="14"/>
    </row>
    <row r="84" spans="1:15" ht="12">
      <c r="A84" s="2">
        <v>8</v>
      </c>
      <c r="B84" s="2">
        <v>50</v>
      </c>
      <c r="C84" s="2">
        <v>14</v>
      </c>
      <c r="D84" s="2">
        <v>55</v>
      </c>
      <c r="E84" s="29">
        <v>0</v>
      </c>
      <c r="F84" s="29">
        <v>0</v>
      </c>
      <c r="G84" s="29">
        <v>0</v>
      </c>
      <c r="H84" s="29"/>
      <c r="I84" s="14">
        <v>8</v>
      </c>
      <c r="J84" s="2">
        <v>50</v>
      </c>
      <c r="K84" s="14">
        <v>13</v>
      </c>
      <c r="L84" s="14">
        <v>70</v>
      </c>
      <c r="M84" s="14">
        <v>1</v>
      </c>
      <c r="N84" s="14"/>
      <c r="O84" s="14"/>
    </row>
    <row r="85" spans="1:15" ht="12">
      <c r="A85" s="2">
        <v>8</v>
      </c>
      <c r="B85" s="2">
        <v>50</v>
      </c>
      <c r="C85" s="2">
        <v>15</v>
      </c>
      <c r="D85" s="2">
        <v>43</v>
      </c>
      <c r="E85" s="29">
        <v>0</v>
      </c>
      <c r="F85" s="29">
        <v>0</v>
      </c>
      <c r="G85" s="29">
        <v>0</v>
      </c>
      <c r="H85" s="29"/>
      <c r="I85" s="14">
        <v>8</v>
      </c>
      <c r="J85" s="2">
        <v>50</v>
      </c>
      <c r="K85" s="14">
        <v>14</v>
      </c>
      <c r="L85" s="14">
        <v>93</v>
      </c>
      <c r="M85" s="14">
        <v>1</v>
      </c>
      <c r="N85" s="14"/>
      <c r="O85" s="14"/>
    </row>
    <row r="86" spans="1:15" ht="12">
      <c r="A86" s="2">
        <v>8</v>
      </c>
      <c r="B86" s="2">
        <v>50</v>
      </c>
      <c r="C86" s="2">
        <v>16</v>
      </c>
      <c r="D86" s="2">
        <v>62</v>
      </c>
      <c r="E86" s="29">
        <v>0</v>
      </c>
      <c r="F86" s="29">
        <v>1</v>
      </c>
      <c r="G86" s="29">
        <v>0</v>
      </c>
      <c r="H86" s="29"/>
      <c r="I86" s="14">
        <v>8</v>
      </c>
      <c r="J86" s="2">
        <v>50</v>
      </c>
      <c r="K86" s="14">
        <v>15</v>
      </c>
      <c r="L86" s="14">
        <v>63</v>
      </c>
      <c r="M86" s="14">
        <v>1</v>
      </c>
      <c r="N86" s="14"/>
      <c r="O86" s="14"/>
    </row>
    <row r="87" spans="1:15" ht="12">
      <c r="A87" s="2">
        <v>8</v>
      </c>
      <c r="B87" s="2">
        <v>50</v>
      </c>
      <c r="C87" s="2">
        <v>17</v>
      </c>
      <c r="D87" s="2">
        <v>41</v>
      </c>
      <c r="E87" s="29">
        <v>0</v>
      </c>
      <c r="F87" s="29">
        <v>0</v>
      </c>
      <c r="G87" s="29">
        <v>0</v>
      </c>
      <c r="H87" s="29"/>
      <c r="I87" s="14">
        <v>8</v>
      </c>
      <c r="J87" s="2">
        <v>50</v>
      </c>
      <c r="K87" s="14">
        <v>16</v>
      </c>
      <c r="L87" s="14">
        <v>50</v>
      </c>
      <c r="M87" s="14">
        <v>1</v>
      </c>
      <c r="N87" s="14"/>
      <c r="O87" s="14"/>
    </row>
    <row r="88" spans="1:15" ht="12">
      <c r="A88" s="2">
        <v>8</v>
      </c>
      <c r="B88" s="2">
        <v>50</v>
      </c>
      <c r="C88" s="2">
        <v>18</v>
      </c>
      <c r="D88" s="2">
        <v>42</v>
      </c>
      <c r="E88" s="29">
        <v>0</v>
      </c>
      <c r="F88" s="29">
        <v>0</v>
      </c>
      <c r="G88" s="29">
        <v>0</v>
      </c>
      <c r="H88" s="29"/>
      <c r="I88" s="14">
        <v>8</v>
      </c>
      <c r="J88" s="2">
        <v>50</v>
      </c>
      <c r="K88" s="14">
        <v>17</v>
      </c>
      <c r="L88" s="14">
        <v>43</v>
      </c>
      <c r="M88" s="14">
        <v>1</v>
      </c>
      <c r="N88" s="14"/>
      <c r="O88" s="14"/>
    </row>
    <row r="89" spans="1:15" ht="12">
      <c r="A89" s="2">
        <v>8</v>
      </c>
      <c r="B89" s="2">
        <v>50</v>
      </c>
      <c r="C89" s="2">
        <v>19</v>
      </c>
      <c r="D89" s="2">
        <v>50</v>
      </c>
      <c r="E89" s="29">
        <v>0</v>
      </c>
      <c r="F89" s="29">
        <v>0</v>
      </c>
      <c r="G89" s="29">
        <v>0</v>
      </c>
      <c r="H89" s="29"/>
      <c r="I89" s="14">
        <v>8</v>
      </c>
      <c r="J89" s="2">
        <v>50</v>
      </c>
      <c r="K89" s="14">
        <v>18</v>
      </c>
      <c r="L89" s="14">
        <v>47</v>
      </c>
      <c r="M89" s="14">
        <v>1</v>
      </c>
      <c r="N89" s="14"/>
      <c r="O89" s="14"/>
    </row>
    <row r="90" spans="1:15" ht="12">
      <c r="A90" s="2">
        <v>8</v>
      </c>
      <c r="B90" s="2">
        <v>50</v>
      </c>
      <c r="C90" s="2">
        <v>20</v>
      </c>
      <c r="D90" s="2">
        <v>50</v>
      </c>
      <c r="E90" s="29">
        <v>0</v>
      </c>
      <c r="F90" s="29">
        <v>0</v>
      </c>
      <c r="G90" s="29">
        <v>0</v>
      </c>
      <c r="H90" s="29"/>
      <c r="I90" s="14">
        <v>8</v>
      </c>
      <c r="J90" s="2">
        <v>50</v>
      </c>
      <c r="K90" s="14">
        <v>19</v>
      </c>
      <c r="L90" s="14">
        <v>90</v>
      </c>
      <c r="M90" s="14">
        <v>1</v>
      </c>
      <c r="N90" s="14">
        <v>1</v>
      </c>
      <c r="O90" s="14"/>
    </row>
    <row r="91" spans="1:15" ht="12">
      <c r="A91" s="2">
        <v>8</v>
      </c>
      <c r="B91" s="2">
        <v>50</v>
      </c>
      <c r="C91" s="2">
        <v>21</v>
      </c>
      <c r="D91" s="2">
        <v>49</v>
      </c>
      <c r="E91" s="29">
        <v>0</v>
      </c>
      <c r="F91" s="29">
        <v>0</v>
      </c>
      <c r="G91" s="29">
        <v>0</v>
      </c>
      <c r="H91" s="29"/>
      <c r="I91" s="14">
        <v>8</v>
      </c>
      <c r="J91" s="2">
        <v>50</v>
      </c>
      <c r="K91" s="14">
        <v>20</v>
      </c>
      <c r="L91" s="14">
        <v>37</v>
      </c>
      <c r="M91" s="14">
        <v>0</v>
      </c>
      <c r="N91" s="14"/>
      <c r="O91" s="14"/>
    </row>
    <row r="92" spans="1:15" ht="12">
      <c r="A92" s="2">
        <v>8</v>
      </c>
      <c r="B92" s="2">
        <v>50</v>
      </c>
      <c r="C92" s="2">
        <v>22</v>
      </c>
      <c r="D92" s="2">
        <v>56</v>
      </c>
      <c r="E92" s="29">
        <v>0</v>
      </c>
      <c r="F92" s="29">
        <v>0</v>
      </c>
      <c r="G92" s="29">
        <v>0</v>
      </c>
      <c r="H92" s="29"/>
      <c r="I92" s="14">
        <v>8</v>
      </c>
      <c r="J92" s="2">
        <v>50</v>
      </c>
      <c r="K92" s="14">
        <v>21</v>
      </c>
      <c r="L92" s="14">
        <v>41</v>
      </c>
      <c r="M92" s="14">
        <v>1</v>
      </c>
      <c r="N92" s="14"/>
      <c r="O92" s="14"/>
    </row>
    <row r="93" spans="1:15" ht="12">
      <c r="A93" s="2">
        <v>8</v>
      </c>
      <c r="B93" s="2">
        <v>50</v>
      </c>
      <c r="C93" s="2">
        <v>23</v>
      </c>
      <c r="D93" s="2">
        <v>46</v>
      </c>
      <c r="E93" s="29">
        <v>0</v>
      </c>
      <c r="F93" s="29">
        <v>0</v>
      </c>
      <c r="G93" s="29">
        <v>0</v>
      </c>
      <c r="H93" s="29"/>
      <c r="I93" s="14">
        <v>8</v>
      </c>
      <c r="J93" s="2">
        <v>50</v>
      </c>
      <c r="K93" s="14">
        <v>22</v>
      </c>
      <c r="L93" s="14">
        <v>74</v>
      </c>
      <c r="M93" s="14">
        <v>1</v>
      </c>
      <c r="N93" s="14"/>
      <c r="O93" s="14"/>
    </row>
    <row r="94" spans="1:15" ht="12">
      <c r="A94" s="2">
        <v>8</v>
      </c>
      <c r="B94" s="2">
        <v>50</v>
      </c>
      <c r="C94" s="2">
        <v>24</v>
      </c>
      <c r="D94" s="2">
        <v>61</v>
      </c>
      <c r="E94" s="29">
        <v>0</v>
      </c>
      <c r="F94" s="29">
        <v>0</v>
      </c>
      <c r="G94" s="29">
        <v>0</v>
      </c>
      <c r="H94" s="29"/>
      <c r="I94" s="14">
        <v>8</v>
      </c>
      <c r="J94" s="2">
        <v>50</v>
      </c>
      <c r="K94" s="14">
        <v>23</v>
      </c>
      <c r="L94" s="14">
        <v>83</v>
      </c>
      <c r="M94" s="14">
        <v>1</v>
      </c>
      <c r="N94" s="14">
        <v>1</v>
      </c>
      <c r="O94" s="14"/>
    </row>
    <row r="95" spans="1:15" ht="12">
      <c r="A95" s="2">
        <v>8</v>
      </c>
      <c r="B95" s="2">
        <v>50</v>
      </c>
      <c r="C95" s="2">
        <v>25</v>
      </c>
      <c r="D95" s="2">
        <v>46</v>
      </c>
      <c r="E95" s="29">
        <v>0</v>
      </c>
      <c r="F95" s="29">
        <v>0</v>
      </c>
      <c r="G95" s="29">
        <v>0</v>
      </c>
      <c r="H95" s="29"/>
      <c r="I95" s="14">
        <v>8</v>
      </c>
      <c r="J95" s="2">
        <v>50</v>
      </c>
      <c r="K95" s="14">
        <v>24</v>
      </c>
      <c r="L95" s="14">
        <v>46</v>
      </c>
      <c r="M95" s="14">
        <v>0</v>
      </c>
      <c r="N95" s="14"/>
      <c r="O95" s="14"/>
    </row>
    <row r="96" spans="1:15" ht="12">
      <c r="A96" s="2">
        <v>9</v>
      </c>
      <c r="B96" s="2">
        <v>0</v>
      </c>
      <c r="C96" s="2">
        <v>1</v>
      </c>
      <c r="D96" s="2">
        <v>50</v>
      </c>
      <c r="E96" s="29">
        <v>1</v>
      </c>
      <c r="F96" s="29">
        <v>0</v>
      </c>
      <c r="G96" s="29">
        <v>0</v>
      </c>
      <c r="H96" s="29"/>
      <c r="I96" s="14">
        <v>8</v>
      </c>
      <c r="J96" s="2">
        <v>0</v>
      </c>
      <c r="K96" s="14">
        <v>25</v>
      </c>
      <c r="L96" s="14">
        <v>53</v>
      </c>
      <c r="M96" s="14">
        <v>1</v>
      </c>
      <c r="N96" s="14"/>
      <c r="O96" s="14"/>
    </row>
    <row r="97" spans="1:15" ht="12">
      <c r="A97" s="2">
        <v>9</v>
      </c>
      <c r="B97" s="2">
        <v>0</v>
      </c>
      <c r="C97" s="2">
        <v>2</v>
      </c>
      <c r="D97" s="2">
        <v>54</v>
      </c>
      <c r="E97" s="29">
        <v>1</v>
      </c>
      <c r="F97" s="29">
        <v>0</v>
      </c>
      <c r="G97" s="29">
        <v>0</v>
      </c>
      <c r="H97" s="29"/>
      <c r="I97" s="14">
        <v>9</v>
      </c>
      <c r="J97" s="2">
        <v>0</v>
      </c>
      <c r="K97" s="14">
        <v>1</v>
      </c>
      <c r="L97" s="14">
        <v>51</v>
      </c>
      <c r="M97" s="14">
        <v>1</v>
      </c>
      <c r="N97" s="14"/>
      <c r="O97" s="14"/>
    </row>
    <row r="98" spans="1:15" ht="12">
      <c r="A98" s="2">
        <v>9</v>
      </c>
      <c r="B98" s="2">
        <v>0</v>
      </c>
      <c r="C98" s="2">
        <v>3</v>
      </c>
      <c r="D98" s="2">
        <v>47</v>
      </c>
      <c r="E98" s="29">
        <v>0</v>
      </c>
      <c r="F98" s="29">
        <v>0</v>
      </c>
      <c r="G98" s="29">
        <v>0</v>
      </c>
      <c r="H98" s="29"/>
      <c r="I98" s="14">
        <v>9</v>
      </c>
      <c r="J98" s="2">
        <v>0</v>
      </c>
      <c r="K98" s="14">
        <v>2</v>
      </c>
      <c r="L98" s="14">
        <v>59</v>
      </c>
      <c r="M98" s="14">
        <v>1</v>
      </c>
      <c r="N98" s="14"/>
      <c r="O98" s="14"/>
    </row>
    <row r="99" spans="1:15" ht="12">
      <c r="A99" s="2">
        <v>9</v>
      </c>
      <c r="B99" s="2">
        <v>0</v>
      </c>
      <c r="C99" s="2">
        <v>4</v>
      </c>
      <c r="D99" s="2">
        <v>47</v>
      </c>
      <c r="E99" s="29">
        <v>0</v>
      </c>
      <c r="F99" s="29">
        <v>0</v>
      </c>
      <c r="G99" s="29">
        <v>0</v>
      </c>
      <c r="H99" s="29"/>
      <c r="I99" s="14">
        <v>9</v>
      </c>
      <c r="J99" s="2">
        <v>0</v>
      </c>
      <c r="K99" s="14">
        <v>3</v>
      </c>
      <c r="L99" s="14">
        <v>56</v>
      </c>
      <c r="M99" s="14">
        <v>1</v>
      </c>
      <c r="N99" s="14"/>
      <c r="O99" s="14"/>
    </row>
    <row r="100" spans="1:15" ht="12">
      <c r="A100" s="2">
        <v>9</v>
      </c>
      <c r="B100" s="2">
        <v>0</v>
      </c>
      <c r="C100" s="2">
        <v>5</v>
      </c>
      <c r="D100" s="2">
        <v>49</v>
      </c>
      <c r="E100" s="29">
        <v>0</v>
      </c>
      <c r="F100" s="29">
        <v>0</v>
      </c>
      <c r="G100" s="29">
        <v>0</v>
      </c>
      <c r="H100" s="29"/>
      <c r="I100" s="14">
        <v>9</v>
      </c>
      <c r="J100" s="2">
        <v>0</v>
      </c>
      <c r="K100" s="14">
        <v>4</v>
      </c>
      <c r="L100" s="14">
        <v>63</v>
      </c>
      <c r="M100" s="14">
        <v>1</v>
      </c>
      <c r="N100" s="14"/>
      <c r="O100" s="14"/>
    </row>
    <row r="101" spans="1:15" ht="12">
      <c r="A101" s="2">
        <v>9</v>
      </c>
      <c r="B101" s="2">
        <v>0</v>
      </c>
      <c r="C101" s="2">
        <v>6</v>
      </c>
      <c r="D101" s="2">
        <v>45</v>
      </c>
      <c r="E101" s="29">
        <v>0</v>
      </c>
      <c r="F101" s="29">
        <v>0</v>
      </c>
      <c r="G101" s="29">
        <v>0</v>
      </c>
      <c r="H101" s="29"/>
      <c r="I101" s="14">
        <v>9</v>
      </c>
      <c r="J101" s="2">
        <v>0</v>
      </c>
      <c r="K101" s="14">
        <v>5</v>
      </c>
      <c r="L101" s="14">
        <v>43</v>
      </c>
      <c r="M101" s="14">
        <v>0</v>
      </c>
      <c r="N101" s="14"/>
      <c r="O101" s="14"/>
    </row>
    <row r="102" spans="1:15" ht="12">
      <c r="A102" s="2">
        <v>9</v>
      </c>
      <c r="B102" s="2">
        <v>0</v>
      </c>
      <c r="C102" s="2">
        <v>7</v>
      </c>
      <c r="D102" s="2">
        <v>50</v>
      </c>
      <c r="E102" s="29">
        <v>0</v>
      </c>
      <c r="F102" s="29">
        <v>0</v>
      </c>
      <c r="G102" s="29">
        <v>0</v>
      </c>
      <c r="H102" s="29"/>
      <c r="I102" s="14">
        <v>9</v>
      </c>
      <c r="J102" s="2">
        <v>0</v>
      </c>
      <c r="K102" s="14">
        <v>6</v>
      </c>
      <c r="L102" s="14">
        <v>78</v>
      </c>
      <c r="M102" s="14">
        <v>1</v>
      </c>
      <c r="N102" s="14"/>
      <c r="O102" s="14"/>
    </row>
    <row r="103" spans="1:15" ht="12">
      <c r="A103" s="2">
        <v>9</v>
      </c>
      <c r="B103" s="2">
        <v>0</v>
      </c>
      <c r="C103" s="2">
        <v>8</v>
      </c>
      <c r="D103" s="2">
        <v>56</v>
      </c>
      <c r="E103" s="29">
        <v>0</v>
      </c>
      <c r="F103" s="29">
        <v>1</v>
      </c>
      <c r="G103" s="29">
        <v>0</v>
      </c>
      <c r="H103" s="29"/>
      <c r="I103" s="14">
        <v>9</v>
      </c>
      <c r="J103" s="2">
        <v>0</v>
      </c>
      <c r="K103" s="14">
        <v>7</v>
      </c>
      <c r="L103" s="14">
        <v>83</v>
      </c>
      <c r="M103" s="14">
        <v>1</v>
      </c>
      <c r="N103" s="14"/>
      <c r="O103" s="14"/>
    </row>
    <row r="104" spans="1:15" ht="12">
      <c r="A104" s="2">
        <v>9</v>
      </c>
      <c r="B104" s="2">
        <v>0</v>
      </c>
      <c r="C104" s="2">
        <v>9</v>
      </c>
      <c r="D104" s="2">
        <v>61</v>
      </c>
      <c r="E104" s="29">
        <v>1</v>
      </c>
      <c r="F104" s="29">
        <v>0</v>
      </c>
      <c r="G104" s="29">
        <v>0</v>
      </c>
      <c r="H104" s="29"/>
      <c r="I104" s="14">
        <v>9</v>
      </c>
      <c r="J104" s="2">
        <v>0</v>
      </c>
      <c r="K104" s="14">
        <v>8</v>
      </c>
      <c r="L104" s="14">
        <v>97</v>
      </c>
      <c r="M104" s="14">
        <v>1</v>
      </c>
      <c r="N104" s="14">
        <v>1</v>
      </c>
      <c r="O104" s="14">
        <v>1</v>
      </c>
    </row>
    <row r="105" spans="1:15" ht="12">
      <c r="A105" s="2">
        <v>9</v>
      </c>
      <c r="B105" s="2">
        <v>0</v>
      </c>
      <c r="C105" s="2">
        <v>10</v>
      </c>
      <c r="D105" s="2">
        <v>51</v>
      </c>
      <c r="E105" s="29">
        <v>0</v>
      </c>
      <c r="F105" s="29">
        <v>0</v>
      </c>
      <c r="G105" s="29">
        <v>0</v>
      </c>
      <c r="H105" s="29"/>
      <c r="I105" s="14">
        <v>9</v>
      </c>
      <c r="J105" s="2">
        <v>0</v>
      </c>
      <c r="K105" s="14">
        <v>9</v>
      </c>
      <c r="L105" s="14">
        <v>100</v>
      </c>
      <c r="M105" s="14">
        <v>1</v>
      </c>
      <c r="N105" s="14"/>
      <c r="O105" s="14">
        <v>1</v>
      </c>
    </row>
    <row r="106" spans="1:15" ht="12">
      <c r="A106" s="2">
        <v>9</v>
      </c>
      <c r="B106" s="2">
        <v>0</v>
      </c>
      <c r="C106" s="2">
        <v>11</v>
      </c>
      <c r="D106" s="2">
        <v>31</v>
      </c>
      <c r="E106" s="29">
        <v>0</v>
      </c>
      <c r="F106" s="29">
        <v>0</v>
      </c>
      <c r="G106" s="29">
        <v>0</v>
      </c>
      <c r="H106" s="29"/>
      <c r="I106" s="14">
        <v>9</v>
      </c>
      <c r="J106" s="2">
        <v>0</v>
      </c>
      <c r="K106" s="14">
        <v>10</v>
      </c>
      <c r="L106" s="14">
        <v>76</v>
      </c>
      <c r="M106" s="14">
        <v>1</v>
      </c>
      <c r="N106" s="14"/>
      <c r="O106" s="14">
        <v>1</v>
      </c>
    </row>
    <row r="107" spans="1:15" ht="12">
      <c r="A107" s="2">
        <v>10</v>
      </c>
      <c r="B107" s="2">
        <v>100</v>
      </c>
      <c r="C107" s="2">
        <v>1</v>
      </c>
      <c r="D107" s="2">
        <v>63</v>
      </c>
      <c r="E107" s="29">
        <v>0</v>
      </c>
      <c r="F107" s="29">
        <v>0</v>
      </c>
      <c r="G107" s="29">
        <v>0</v>
      </c>
      <c r="H107" s="29"/>
      <c r="I107" s="14">
        <v>9</v>
      </c>
      <c r="J107" s="2">
        <v>100</v>
      </c>
      <c r="K107" s="14">
        <v>11</v>
      </c>
      <c r="L107" s="14">
        <v>31</v>
      </c>
      <c r="M107" s="14">
        <v>1</v>
      </c>
      <c r="N107" s="14"/>
      <c r="O107" s="14"/>
    </row>
    <row r="108" spans="1:15" ht="12">
      <c r="A108" s="2">
        <v>10</v>
      </c>
      <c r="B108" s="2">
        <v>100</v>
      </c>
      <c r="C108" s="2">
        <v>2</v>
      </c>
      <c r="D108" s="2">
        <v>41</v>
      </c>
      <c r="E108" s="29">
        <v>0</v>
      </c>
      <c r="F108" s="29">
        <v>1</v>
      </c>
      <c r="G108" s="29">
        <v>0</v>
      </c>
      <c r="H108" s="29"/>
      <c r="I108" s="14">
        <v>10</v>
      </c>
      <c r="J108" s="2">
        <v>100</v>
      </c>
      <c r="K108" s="14">
        <v>1</v>
      </c>
      <c r="L108" s="14">
        <v>95</v>
      </c>
      <c r="M108" s="14">
        <v>1</v>
      </c>
      <c r="N108" s="14"/>
      <c r="O108" s="14"/>
    </row>
    <row r="109" spans="1:15" ht="12">
      <c r="A109" s="2">
        <v>10</v>
      </c>
      <c r="B109" s="2">
        <v>100</v>
      </c>
      <c r="C109" s="2">
        <v>3</v>
      </c>
      <c r="D109" s="2">
        <v>52</v>
      </c>
      <c r="E109" s="29">
        <v>0</v>
      </c>
      <c r="F109" s="29">
        <v>0</v>
      </c>
      <c r="G109" s="29">
        <v>0</v>
      </c>
      <c r="H109" s="29"/>
      <c r="I109" s="14">
        <v>10</v>
      </c>
      <c r="J109" s="2">
        <v>100</v>
      </c>
      <c r="K109" s="14">
        <v>2</v>
      </c>
      <c r="L109" s="14">
        <v>41</v>
      </c>
      <c r="M109" s="14">
        <v>1</v>
      </c>
      <c r="N109" s="14"/>
      <c r="O109" s="14"/>
    </row>
    <row r="110" spans="1:15" ht="12">
      <c r="A110" s="2">
        <v>10</v>
      </c>
      <c r="B110" s="2">
        <v>100</v>
      </c>
      <c r="C110" s="2">
        <v>4</v>
      </c>
      <c r="D110" s="2">
        <v>63</v>
      </c>
      <c r="E110" s="29">
        <v>1</v>
      </c>
      <c r="F110" s="29">
        <v>1</v>
      </c>
      <c r="G110" s="29">
        <v>0</v>
      </c>
      <c r="H110" s="29"/>
      <c r="I110" s="14">
        <v>10</v>
      </c>
      <c r="J110" s="2">
        <v>100</v>
      </c>
      <c r="K110" s="14">
        <v>3</v>
      </c>
      <c r="L110" s="14">
        <v>89</v>
      </c>
      <c r="M110" s="14">
        <v>1</v>
      </c>
      <c r="N110" s="14"/>
      <c r="O110" s="14"/>
    </row>
    <row r="111" spans="1:15" ht="12">
      <c r="A111" s="2">
        <v>10</v>
      </c>
      <c r="B111" s="2">
        <v>100</v>
      </c>
      <c r="C111" s="2">
        <v>5</v>
      </c>
      <c r="D111" s="2">
        <v>71</v>
      </c>
      <c r="E111" s="29">
        <v>1</v>
      </c>
      <c r="F111" s="29">
        <v>0</v>
      </c>
      <c r="G111" s="29">
        <v>0</v>
      </c>
      <c r="H111" s="29"/>
      <c r="I111" s="14">
        <v>10</v>
      </c>
      <c r="J111" s="2">
        <v>100</v>
      </c>
      <c r="K111" s="14">
        <v>4</v>
      </c>
      <c r="L111" s="14">
        <v>63</v>
      </c>
      <c r="M111" s="14">
        <v>1</v>
      </c>
      <c r="N111" s="14"/>
      <c r="O111" s="14"/>
    </row>
    <row r="112" spans="1:15" ht="12">
      <c r="A112" s="2">
        <v>10</v>
      </c>
      <c r="B112" s="2">
        <v>100</v>
      </c>
      <c r="C112" s="2">
        <v>6</v>
      </c>
      <c r="D112" s="2">
        <v>60</v>
      </c>
      <c r="E112" s="29">
        <v>1</v>
      </c>
      <c r="F112" s="29">
        <v>0</v>
      </c>
      <c r="G112" s="29">
        <v>0</v>
      </c>
      <c r="H112" s="29"/>
      <c r="I112" s="14">
        <v>10</v>
      </c>
      <c r="J112" s="2">
        <v>100</v>
      </c>
      <c r="K112" s="14">
        <v>5</v>
      </c>
      <c r="L112" s="14">
        <v>76</v>
      </c>
      <c r="M112" s="14">
        <v>1</v>
      </c>
      <c r="N112" s="14"/>
      <c r="O112" s="14">
        <v>1</v>
      </c>
    </row>
    <row r="113" spans="1:15" ht="12">
      <c r="A113" s="2">
        <v>11</v>
      </c>
      <c r="B113" s="2">
        <v>150</v>
      </c>
      <c r="C113" s="2">
        <v>1</v>
      </c>
      <c r="D113" s="2">
        <v>52</v>
      </c>
      <c r="E113" s="29">
        <v>0</v>
      </c>
      <c r="F113" s="29">
        <v>0</v>
      </c>
      <c r="G113" s="29">
        <v>0</v>
      </c>
      <c r="H113" s="29"/>
      <c r="I113" s="14">
        <v>10</v>
      </c>
      <c r="J113" s="2">
        <v>150</v>
      </c>
      <c r="K113" s="14">
        <v>6</v>
      </c>
      <c r="L113" s="14">
        <v>111</v>
      </c>
      <c r="M113" s="14">
        <v>1</v>
      </c>
      <c r="N113" s="14">
        <v>1</v>
      </c>
      <c r="O113" s="14"/>
    </row>
    <row r="114" spans="1:15" ht="12">
      <c r="A114" s="2">
        <v>11</v>
      </c>
      <c r="B114" s="2">
        <v>150</v>
      </c>
      <c r="C114" s="2">
        <v>2</v>
      </c>
      <c r="D114" s="2">
        <v>49</v>
      </c>
      <c r="E114" s="29">
        <v>0</v>
      </c>
      <c r="F114" s="29">
        <v>0</v>
      </c>
      <c r="G114" s="29">
        <v>0</v>
      </c>
      <c r="H114" s="29"/>
      <c r="I114" s="14">
        <v>11</v>
      </c>
      <c r="J114" s="2">
        <v>150</v>
      </c>
      <c r="K114" s="14">
        <v>1</v>
      </c>
      <c r="L114" s="14">
        <v>115</v>
      </c>
      <c r="M114" s="14">
        <v>1</v>
      </c>
      <c r="N114" s="14">
        <v>1</v>
      </c>
      <c r="O114" s="14"/>
    </row>
    <row r="115" spans="1:15" ht="12">
      <c r="A115" s="2">
        <v>11</v>
      </c>
      <c r="B115" s="2">
        <v>150</v>
      </c>
      <c r="C115" s="2">
        <v>3</v>
      </c>
      <c r="D115" s="2">
        <v>70</v>
      </c>
      <c r="E115" s="29">
        <v>0</v>
      </c>
      <c r="F115" s="29">
        <v>1</v>
      </c>
      <c r="G115" s="29">
        <v>0</v>
      </c>
      <c r="H115" s="29"/>
      <c r="I115" s="14">
        <v>11</v>
      </c>
      <c r="J115" s="2">
        <v>150</v>
      </c>
      <c r="K115" s="14">
        <v>2</v>
      </c>
      <c r="L115" s="14">
        <v>117</v>
      </c>
      <c r="M115" s="14">
        <v>1</v>
      </c>
      <c r="N115" s="14">
        <v>1</v>
      </c>
      <c r="O115" s="14"/>
    </row>
    <row r="116" spans="1:15" ht="12">
      <c r="A116" s="2">
        <v>11</v>
      </c>
      <c r="B116" s="2">
        <v>150</v>
      </c>
      <c r="C116" s="2">
        <v>4</v>
      </c>
      <c r="D116" s="2">
        <v>32</v>
      </c>
      <c r="E116" s="29">
        <v>0</v>
      </c>
      <c r="F116" s="29">
        <v>0</v>
      </c>
      <c r="G116" s="29">
        <v>0</v>
      </c>
      <c r="H116" s="29"/>
      <c r="I116" s="14">
        <v>11</v>
      </c>
      <c r="J116" s="2">
        <v>150</v>
      </c>
      <c r="K116" s="14">
        <v>3</v>
      </c>
      <c r="L116" s="14">
        <v>70</v>
      </c>
      <c r="M116" s="14">
        <v>1</v>
      </c>
      <c r="N116" s="14"/>
      <c r="O116" s="14"/>
    </row>
    <row r="117" spans="1:15" ht="12">
      <c r="A117" s="2">
        <v>11</v>
      </c>
      <c r="B117" s="2">
        <v>150</v>
      </c>
      <c r="C117" s="2">
        <v>5</v>
      </c>
      <c r="D117" s="2">
        <v>56</v>
      </c>
      <c r="E117" s="29">
        <v>0</v>
      </c>
      <c r="F117" s="29">
        <v>0</v>
      </c>
      <c r="G117" s="29">
        <v>0</v>
      </c>
      <c r="H117" s="29"/>
      <c r="I117" s="14">
        <v>11</v>
      </c>
      <c r="J117" s="2">
        <v>150</v>
      </c>
      <c r="K117" s="14">
        <v>4</v>
      </c>
      <c r="L117" s="14">
        <v>75</v>
      </c>
      <c r="M117" s="14">
        <v>1</v>
      </c>
      <c r="N117" s="14"/>
      <c r="O117" s="14"/>
    </row>
    <row r="118" spans="1:15" ht="12">
      <c r="A118" s="2">
        <v>11</v>
      </c>
      <c r="B118" s="2">
        <v>150</v>
      </c>
      <c r="C118" s="2">
        <v>6</v>
      </c>
      <c r="D118" s="2">
        <v>52</v>
      </c>
      <c r="E118" s="29">
        <v>0</v>
      </c>
      <c r="F118" s="29">
        <v>0</v>
      </c>
      <c r="G118" s="29">
        <v>0</v>
      </c>
      <c r="H118" s="29"/>
      <c r="I118" s="14">
        <v>11</v>
      </c>
      <c r="J118" s="2">
        <v>150</v>
      </c>
      <c r="K118" s="14">
        <v>5</v>
      </c>
      <c r="L118" s="14">
        <v>48</v>
      </c>
      <c r="M118" s="14">
        <v>1</v>
      </c>
      <c r="N118" s="14"/>
      <c r="O118" s="14"/>
    </row>
    <row r="119" spans="1:15" ht="12">
      <c r="A119" s="2">
        <v>11</v>
      </c>
      <c r="B119" s="2">
        <v>150</v>
      </c>
      <c r="C119" s="2">
        <v>7</v>
      </c>
      <c r="D119" s="2">
        <v>71</v>
      </c>
      <c r="E119" s="29">
        <v>1</v>
      </c>
      <c r="F119" s="29">
        <v>0</v>
      </c>
      <c r="G119" s="29">
        <v>1</v>
      </c>
      <c r="H119" s="29"/>
      <c r="I119" s="14">
        <v>11</v>
      </c>
      <c r="J119" s="2">
        <v>150</v>
      </c>
      <c r="K119" s="14">
        <v>6</v>
      </c>
      <c r="L119" s="14">
        <v>77</v>
      </c>
      <c r="M119" s="14">
        <v>1</v>
      </c>
      <c r="N119" s="14">
        <v>1</v>
      </c>
      <c r="O119" s="14"/>
    </row>
    <row r="120" spans="1:15" ht="12">
      <c r="A120" s="2">
        <v>12</v>
      </c>
      <c r="B120" s="2">
        <v>300</v>
      </c>
      <c r="C120" s="2">
        <v>1</v>
      </c>
      <c r="D120" s="2">
        <v>91</v>
      </c>
      <c r="E120" s="29">
        <v>1</v>
      </c>
      <c r="F120" s="29">
        <v>1</v>
      </c>
      <c r="G120" s="29">
        <v>0</v>
      </c>
      <c r="H120" s="29"/>
      <c r="I120" s="14">
        <v>11</v>
      </c>
      <c r="J120" s="2">
        <v>300</v>
      </c>
      <c r="K120" s="14">
        <v>7</v>
      </c>
      <c r="L120" s="14">
        <v>71</v>
      </c>
      <c r="M120" s="14">
        <v>1</v>
      </c>
      <c r="N120" s="14"/>
      <c r="O120" s="14"/>
    </row>
    <row r="121" spans="1:15" ht="12">
      <c r="A121" s="2">
        <v>12</v>
      </c>
      <c r="B121" s="2">
        <v>300</v>
      </c>
      <c r="C121" s="2">
        <v>2</v>
      </c>
      <c r="D121" s="2">
        <v>37</v>
      </c>
      <c r="E121" s="29">
        <v>0</v>
      </c>
      <c r="F121" s="29">
        <v>0</v>
      </c>
      <c r="G121" s="29">
        <v>0</v>
      </c>
      <c r="H121" s="29"/>
      <c r="I121" s="14">
        <v>12</v>
      </c>
      <c r="J121" s="2">
        <v>300</v>
      </c>
      <c r="K121" s="14">
        <v>1</v>
      </c>
      <c r="L121" s="14">
        <v>94</v>
      </c>
      <c r="M121" s="14">
        <v>1</v>
      </c>
      <c r="N121" s="14">
        <v>1</v>
      </c>
      <c r="O121" s="14"/>
    </row>
    <row r="122" spans="1:15" ht="12">
      <c r="A122" s="2">
        <v>12</v>
      </c>
      <c r="B122" s="2">
        <v>300</v>
      </c>
      <c r="C122" s="2">
        <v>3</v>
      </c>
      <c r="D122" s="2">
        <v>78</v>
      </c>
      <c r="E122" s="29">
        <v>0</v>
      </c>
      <c r="F122" s="29">
        <v>1</v>
      </c>
      <c r="G122" s="29">
        <v>0</v>
      </c>
      <c r="H122" s="29"/>
      <c r="I122" s="14">
        <v>12</v>
      </c>
      <c r="J122" s="2">
        <v>300</v>
      </c>
      <c r="K122" s="14">
        <v>2</v>
      </c>
      <c r="L122" s="14">
        <v>73</v>
      </c>
      <c r="M122" s="14">
        <v>1</v>
      </c>
      <c r="N122" s="14"/>
      <c r="O122" s="14"/>
    </row>
    <row r="123" spans="1:15" ht="12">
      <c r="A123" s="2">
        <v>12</v>
      </c>
      <c r="B123" s="2">
        <v>300</v>
      </c>
      <c r="C123" s="2">
        <v>4</v>
      </c>
      <c r="D123" s="2">
        <v>72</v>
      </c>
      <c r="E123" s="29">
        <v>0</v>
      </c>
      <c r="F123" s="29">
        <v>0</v>
      </c>
      <c r="G123" s="29">
        <v>0</v>
      </c>
      <c r="H123" s="29"/>
      <c r="I123" s="14">
        <v>12</v>
      </c>
      <c r="J123" s="2">
        <v>300</v>
      </c>
      <c r="K123" s="14">
        <v>3</v>
      </c>
      <c r="L123" s="14">
        <v>46</v>
      </c>
      <c r="M123" s="14">
        <v>0</v>
      </c>
      <c r="N123" s="14"/>
      <c r="O123" s="14"/>
    </row>
    <row r="124" spans="1:15" ht="12">
      <c r="A124" s="2">
        <v>12</v>
      </c>
      <c r="B124" s="2">
        <v>300</v>
      </c>
      <c r="C124" s="2">
        <v>5</v>
      </c>
      <c r="D124" s="2">
        <v>85</v>
      </c>
      <c r="E124" s="29">
        <v>0</v>
      </c>
      <c r="F124" s="29">
        <v>1</v>
      </c>
      <c r="G124" s="29">
        <v>0</v>
      </c>
      <c r="H124" s="29"/>
      <c r="I124" s="14">
        <v>12</v>
      </c>
      <c r="J124" s="2">
        <v>300</v>
      </c>
      <c r="K124" s="14">
        <v>4</v>
      </c>
      <c r="L124" s="14">
        <v>60</v>
      </c>
      <c r="M124" s="14">
        <v>1</v>
      </c>
      <c r="N124" s="14"/>
      <c r="O124" s="14"/>
    </row>
    <row r="125" spans="1:15" ht="12">
      <c r="A125" s="2">
        <v>12</v>
      </c>
      <c r="B125" s="2">
        <v>300</v>
      </c>
      <c r="C125" s="2">
        <v>6</v>
      </c>
      <c r="D125" s="2">
        <v>72</v>
      </c>
      <c r="E125" s="29">
        <v>0</v>
      </c>
      <c r="F125" s="29">
        <v>0</v>
      </c>
      <c r="G125" s="29">
        <v>0</v>
      </c>
      <c r="H125" s="29"/>
      <c r="I125" s="14">
        <v>12</v>
      </c>
      <c r="J125" s="2">
        <v>300</v>
      </c>
      <c r="K125" s="14">
        <v>5</v>
      </c>
      <c r="L125" s="14">
        <v>101</v>
      </c>
      <c r="M125" s="14">
        <v>1</v>
      </c>
      <c r="N125" s="14">
        <v>1</v>
      </c>
      <c r="O125" s="14"/>
    </row>
    <row r="126" spans="1:15" ht="12">
      <c r="A126" s="2">
        <v>12</v>
      </c>
      <c r="B126" s="2">
        <v>300</v>
      </c>
      <c r="C126" s="2">
        <v>7</v>
      </c>
      <c r="D126" s="2">
        <v>64</v>
      </c>
      <c r="E126" s="29">
        <v>0</v>
      </c>
      <c r="F126" s="29">
        <v>1</v>
      </c>
      <c r="G126" s="29">
        <v>1</v>
      </c>
      <c r="H126" s="29"/>
      <c r="I126" s="14">
        <v>12</v>
      </c>
      <c r="J126" s="2">
        <v>300</v>
      </c>
      <c r="K126" s="14">
        <v>6</v>
      </c>
      <c r="L126" s="14">
        <v>101</v>
      </c>
      <c r="M126" s="14">
        <v>1</v>
      </c>
      <c r="N126" s="14"/>
      <c r="O126" s="14"/>
    </row>
    <row r="127" spans="1:15" ht="12">
      <c r="A127" s="2">
        <v>12</v>
      </c>
      <c r="B127" s="2">
        <v>300</v>
      </c>
      <c r="C127" s="2">
        <v>8</v>
      </c>
      <c r="D127" s="2">
        <v>66</v>
      </c>
      <c r="E127" s="29">
        <v>0</v>
      </c>
      <c r="F127" s="29">
        <v>1</v>
      </c>
      <c r="G127" s="29">
        <v>0</v>
      </c>
      <c r="H127" s="29"/>
      <c r="I127" s="14">
        <v>12</v>
      </c>
      <c r="J127" s="2">
        <v>300</v>
      </c>
      <c r="K127" s="14">
        <v>7</v>
      </c>
      <c r="L127" s="14">
        <v>57</v>
      </c>
      <c r="M127" s="14">
        <v>0</v>
      </c>
      <c r="N127" s="14"/>
      <c r="O127" s="14"/>
    </row>
    <row r="128" spans="1:15" ht="12">
      <c r="A128" s="2">
        <v>12</v>
      </c>
      <c r="B128" s="2">
        <v>300</v>
      </c>
      <c r="C128" s="2">
        <v>9</v>
      </c>
      <c r="D128" s="2">
        <v>77</v>
      </c>
      <c r="E128" s="29">
        <v>0</v>
      </c>
      <c r="F128" s="29">
        <v>0</v>
      </c>
      <c r="G128" s="29">
        <v>0</v>
      </c>
      <c r="H128" s="29"/>
      <c r="I128" s="14">
        <v>12</v>
      </c>
      <c r="J128" s="2">
        <v>300</v>
      </c>
      <c r="K128" s="14">
        <v>8</v>
      </c>
      <c r="L128" s="14">
        <v>153</v>
      </c>
      <c r="M128" s="14">
        <v>1</v>
      </c>
      <c r="N128" s="14"/>
      <c r="O128" s="14"/>
    </row>
    <row r="129" spans="1:15" ht="12">
      <c r="A129" s="2">
        <v>12</v>
      </c>
      <c r="B129" s="2">
        <v>300</v>
      </c>
      <c r="C129" s="2">
        <v>10</v>
      </c>
      <c r="D129" s="2">
        <v>144</v>
      </c>
      <c r="E129" s="29">
        <v>1</v>
      </c>
      <c r="F129" s="29">
        <v>1</v>
      </c>
      <c r="G129" s="29">
        <v>1</v>
      </c>
      <c r="H129" s="29"/>
      <c r="I129" s="14">
        <v>13</v>
      </c>
      <c r="J129" s="2">
        <v>300</v>
      </c>
      <c r="K129" s="14">
        <v>1</v>
      </c>
      <c r="L129" s="14">
        <v>62</v>
      </c>
      <c r="M129" s="14">
        <v>1</v>
      </c>
      <c r="N129" s="14"/>
      <c r="O129" s="14"/>
    </row>
    <row r="130" spans="1:15" ht="12">
      <c r="A130" s="2">
        <v>13</v>
      </c>
      <c r="B130" s="2">
        <v>0</v>
      </c>
      <c r="C130" s="2">
        <v>1</v>
      </c>
      <c r="D130" s="2">
        <v>43</v>
      </c>
      <c r="E130" s="29">
        <v>1</v>
      </c>
      <c r="F130" s="29">
        <v>0</v>
      </c>
      <c r="G130" s="29">
        <v>0</v>
      </c>
      <c r="H130" s="29"/>
      <c r="I130" s="14">
        <v>13</v>
      </c>
      <c r="J130" s="2">
        <v>0</v>
      </c>
      <c r="K130" s="14">
        <v>2</v>
      </c>
      <c r="L130" s="14">
        <v>61</v>
      </c>
      <c r="M130" s="14">
        <v>1</v>
      </c>
      <c r="N130" s="14"/>
      <c r="O130" s="14"/>
    </row>
    <row r="131" spans="1:15" ht="12">
      <c r="A131" s="2">
        <v>13</v>
      </c>
      <c r="B131" s="2">
        <v>0</v>
      </c>
      <c r="C131" s="2">
        <v>2</v>
      </c>
      <c r="D131" s="2">
        <v>48</v>
      </c>
      <c r="E131" s="29">
        <v>0</v>
      </c>
      <c r="F131" s="29">
        <v>0</v>
      </c>
      <c r="G131" s="30">
        <v>0</v>
      </c>
      <c r="H131" s="30"/>
      <c r="I131" s="14">
        <v>13</v>
      </c>
      <c r="J131" s="2">
        <v>0</v>
      </c>
      <c r="K131" s="14">
        <v>3</v>
      </c>
      <c r="L131" s="14">
        <v>41</v>
      </c>
      <c r="M131" s="14">
        <v>1</v>
      </c>
      <c r="N131" s="14"/>
      <c r="O131" s="14"/>
    </row>
    <row r="132" spans="1:15" ht="12">
      <c r="A132" s="2">
        <v>13</v>
      </c>
      <c r="B132" s="2">
        <v>0</v>
      </c>
      <c r="C132" s="2">
        <v>3</v>
      </c>
      <c r="D132" s="2">
        <v>59</v>
      </c>
      <c r="E132" s="29">
        <v>1</v>
      </c>
      <c r="F132" s="29">
        <v>0</v>
      </c>
      <c r="G132" s="29">
        <v>0</v>
      </c>
      <c r="H132" s="29"/>
      <c r="I132" s="14">
        <v>13</v>
      </c>
      <c r="J132" s="2">
        <v>0</v>
      </c>
      <c r="K132" s="14">
        <v>4</v>
      </c>
      <c r="L132" s="14">
        <v>76</v>
      </c>
      <c r="M132" s="14">
        <v>1</v>
      </c>
      <c r="N132" s="14"/>
      <c r="O132" s="14"/>
    </row>
    <row r="133" spans="1:15" ht="12">
      <c r="A133" s="2">
        <v>13</v>
      </c>
      <c r="B133" s="2">
        <v>0</v>
      </c>
      <c r="C133" s="2">
        <v>4</v>
      </c>
      <c r="D133" s="2">
        <v>44</v>
      </c>
      <c r="E133" s="29">
        <v>0</v>
      </c>
      <c r="F133" s="29">
        <v>0</v>
      </c>
      <c r="G133" s="29">
        <v>0</v>
      </c>
      <c r="H133" s="29"/>
      <c r="I133" s="14">
        <v>13</v>
      </c>
      <c r="J133" s="2">
        <v>0</v>
      </c>
      <c r="K133" s="14">
        <v>5</v>
      </c>
      <c r="L133" s="14">
        <v>60</v>
      </c>
      <c r="M133" s="14">
        <v>1</v>
      </c>
      <c r="N133" s="14"/>
      <c r="O133" s="14"/>
    </row>
    <row r="134" spans="1:15" ht="12">
      <c r="A134" s="2">
        <v>13</v>
      </c>
      <c r="B134" s="2">
        <v>0</v>
      </c>
      <c r="C134" s="2">
        <v>5</v>
      </c>
      <c r="D134" s="2">
        <v>52</v>
      </c>
      <c r="E134" s="29">
        <v>0</v>
      </c>
      <c r="F134" s="29">
        <v>0</v>
      </c>
      <c r="G134" s="29">
        <v>0</v>
      </c>
      <c r="H134" s="29"/>
      <c r="I134" s="14">
        <v>13</v>
      </c>
      <c r="J134" s="2">
        <v>0</v>
      </c>
      <c r="K134" s="14">
        <v>6</v>
      </c>
      <c r="L134" s="14">
        <v>51</v>
      </c>
      <c r="M134" s="14">
        <v>1</v>
      </c>
      <c r="N134" s="14"/>
      <c r="O134" s="14"/>
    </row>
    <row r="135" spans="1:15" ht="12">
      <c r="A135" s="2">
        <v>13</v>
      </c>
      <c r="B135" s="2">
        <v>0</v>
      </c>
      <c r="C135" s="2">
        <v>6</v>
      </c>
      <c r="D135" s="2">
        <v>46</v>
      </c>
      <c r="E135" s="29">
        <v>0</v>
      </c>
      <c r="F135" s="29">
        <v>0</v>
      </c>
      <c r="G135" s="29">
        <v>0</v>
      </c>
      <c r="H135" s="29"/>
      <c r="I135" s="14">
        <v>13</v>
      </c>
      <c r="J135" s="2">
        <v>0</v>
      </c>
      <c r="K135" s="14">
        <v>7</v>
      </c>
      <c r="L135" s="14">
        <v>56</v>
      </c>
      <c r="M135" s="14">
        <v>1</v>
      </c>
      <c r="N135" s="14"/>
      <c r="O135" s="14"/>
    </row>
    <row r="136" spans="1:15" ht="12">
      <c r="A136" s="2">
        <v>13</v>
      </c>
      <c r="B136" s="2">
        <v>0</v>
      </c>
      <c r="C136" s="2">
        <v>7</v>
      </c>
      <c r="D136" s="2">
        <v>49</v>
      </c>
      <c r="E136" s="29">
        <v>1</v>
      </c>
      <c r="F136" s="29">
        <v>0</v>
      </c>
      <c r="G136" s="29">
        <v>0</v>
      </c>
      <c r="H136" s="29"/>
      <c r="I136" s="14">
        <v>13</v>
      </c>
      <c r="J136" s="2">
        <v>0</v>
      </c>
      <c r="K136" s="14">
        <v>8</v>
      </c>
      <c r="L136" s="14">
        <v>59</v>
      </c>
      <c r="M136" s="14">
        <v>1</v>
      </c>
      <c r="N136" s="14"/>
      <c r="O136" s="14"/>
    </row>
    <row r="137" spans="1:15" ht="12">
      <c r="A137" s="2">
        <v>13</v>
      </c>
      <c r="B137" s="2">
        <v>0</v>
      </c>
      <c r="C137" s="2">
        <v>8</v>
      </c>
      <c r="D137" s="2">
        <v>49</v>
      </c>
      <c r="E137" s="29">
        <v>0</v>
      </c>
      <c r="F137" s="29">
        <v>0</v>
      </c>
      <c r="G137" s="29">
        <v>0</v>
      </c>
      <c r="H137" s="29"/>
      <c r="I137" s="14">
        <v>13</v>
      </c>
      <c r="J137" s="2">
        <v>0</v>
      </c>
      <c r="K137" s="14">
        <v>9</v>
      </c>
      <c r="L137" s="14">
        <v>43</v>
      </c>
      <c r="M137" s="14">
        <v>1</v>
      </c>
      <c r="N137" s="14"/>
      <c r="O137" s="14"/>
    </row>
    <row r="138" spans="1:15" ht="12">
      <c r="A138" s="2">
        <v>13</v>
      </c>
      <c r="B138" s="2">
        <v>0</v>
      </c>
      <c r="C138" s="2">
        <v>9</v>
      </c>
      <c r="D138" s="2">
        <v>29</v>
      </c>
      <c r="E138" s="29">
        <v>0</v>
      </c>
      <c r="F138" s="29">
        <v>0</v>
      </c>
      <c r="G138" s="29">
        <v>0</v>
      </c>
      <c r="H138" s="29"/>
      <c r="I138" s="14">
        <v>13</v>
      </c>
      <c r="J138" s="2">
        <v>0</v>
      </c>
      <c r="K138" s="14">
        <v>10</v>
      </c>
      <c r="L138" s="14">
        <v>85</v>
      </c>
      <c r="M138" s="14">
        <v>1</v>
      </c>
      <c r="N138" s="14">
        <v>1</v>
      </c>
      <c r="O138" s="14"/>
    </row>
    <row r="139" spans="1:15" ht="12">
      <c r="A139" s="2">
        <v>13</v>
      </c>
      <c r="B139" s="2">
        <v>0</v>
      </c>
      <c r="C139" s="2">
        <v>10</v>
      </c>
      <c r="D139" s="2">
        <v>52</v>
      </c>
      <c r="E139" s="29">
        <v>0</v>
      </c>
      <c r="F139" s="29">
        <v>0</v>
      </c>
      <c r="G139" s="29">
        <v>0</v>
      </c>
      <c r="H139" s="29"/>
      <c r="I139" s="14">
        <v>13</v>
      </c>
      <c r="J139" s="2">
        <v>0</v>
      </c>
      <c r="K139" s="14">
        <v>11</v>
      </c>
      <c r="L139" s="14">
        <v>66</v>
      </c>
      <c r="M139" s="14">
        <v>1</v>
      </c>
      <c r="N139" s="14"/>
      <c r="O139" s="14"/>
    </row>
    <row r="140" spans="1:15" ht="12">
      <c r="A140" s="2">
        <v>13</v>
      </c>
      <c r="B140" s="2">
        <v>0</v>
      </c>
      <c r="C140" s="2">
        <v>11</v>
      </c>
      <c r="D140" s="2">
        <v>39</v>
      </c>
      <c r="E140" s="29">
        <v>0</v>
      </c>
      <c r="F140" s="29">
        <v>0</v>
      </c>
      <c r="G140" s="29">
        <v>0</v>
      </c>
      <c r="H140" s="29"/>
      <c r="I140" s="14">
        <v>13</v>
      </c>
      <c r="J140" s="2">
        <v>0</v>
      </c>
      <c r="K140" s="14">
        <v>12</v>
      </c>
      <c r="L140" s="14">
        <v>91</v>
      </c>
      <c r="M140" s="14">
        <v>1</v>
      </c>
      <c r="N140" s="14"/>
      <c r="O140" s="14"/>
    </row>
    <row r="141" spans="1:15" ht="12">
      <c r="A141" s="2">
        <v>13</v>
      </c>
      <c r="B141" s="2">
        <v>0</v>
      </c>
      <c r="C141" s="2">
        <v>12</v>
      </c>
      <c r="D141" s="2">
        <v>57</v>
      </c>
      <c r="E141" s="29">
        <v>0</v>
      </c>
      <c r="F141" s="29">
        <v>0</v>
      </c>
      <c r="G141" s="29">
        <v>0</v>
      </c>
      <c r="H141" s="29"/>
      <c r="I141" s="14">
        <v>13</v>
      </c>
      <c r="J141" s="2">
        <v>0</v>
      </c>
      <c r="K141" s="14">
        <v>13</v>
      </c>
      <c r="L141" s="14">
        <v>75</v>
      </c>
      <c r="M141" s="14">
        <v>1</v>
      </c>
      <c r="N141" s="14"/>
      <c r="O141" s="14"/>
    </row>
    <row r="142" spans="1:15" ht="12">
      <c r="A142" s="2">
        <v>13</v>
      </c>
      <c r="B142" s="2">
        <v>0</v>
      </c>
      <c r="C142" s="2">
        <v>13</v>
      </c>
      <c r="D142" s="2">
        <v>58</v>
      </c>
      <c r="E142" s="29">
        <v>1</v>
      </c>
      <c r="F142" s="29">
        <v>0</v>
      </c>
      <c r="G142" s="29">
        <v>0</v>
      </c>
      <c r="H142" s="29"/>
      <c r="I142" s="14">
        <v>13</v>
      </c>
      <c r="J142" s="2">
        <v>0</v>
      </c>
      <c r="K142" s="14">
        <v>14</v>
      </c>
      <c r="L142" s="14">
        <v>80</v>
      </c>
      <c r="M142" s="14">
        <v>1</v>
      </c>
      <c r="N142" s="14"/>
      <c r="O142" s="14"/>
    </row>
    <row r="143" spans="1:15" ht="12">
      <c r="A143" s="2">
        <v>13</v>
      </c>
      <c r="B143" s="2">
        <v>0</v>
      </c>
      <c r="C143" s="2">
        <v>14</v>
      </c>
      <c r="D143" s="2">
        <v>51</v>
      </c>
      <c r="E143" s="29">
        <v>0</v>
      </c>
      <c r="F143" s="29">
        <v>0</v>
      </c>
      <c r="G143" s="29">
        <v>0</v>
      </c>
      <c r="H143" s="29"/>
      <c r="I143" s="14">
        <v>13</v>
      </c>
      <c r="J143" s="2">
        <v>0</v>
      </c>
      <c r="K143" s="14">
        <v>15</v>
      </c>
      <c r="L143" s="14">
        <v>73</v>
      </c>
      <c r="M143" s="14">
        <v>1</v>
      </c>
      <c r="N143" s="14"/>
      <c r="O143" s="14"/>
    </row>
    <row r="144" spans="1:15" ht="12">
      <c r="A144" s="2">
        <v>13</v>
      </c>
      <c r="B144" s="2">
        <v>0</v>
      </c>
      <c r="C144" s="2">
        <v>15</v>
      </c>
      <c r="D144" s="2">
        <v>56</v>
      </c>
      <c r="E144" s="29">
        <v>0</v>
      </c>
      <c r="F144" s="29">
        <v>1</v>
      </c>
      <c r="G144" s="29">
        <v>0</v>
      </c>
      <c r="H144" s="29"/>
      <c r="I144" s="14">
        <v>13</v>
      </c>
      <c r="J144" s="2">
        <v>0</v>
      </c>
      <c r="K144" s="14">
        <v>16</v>
      </c>
      <c r="L144" s="14">
        <v>77</v>
      </c>
      <c r="M144" s="14">
        <v>1</v>
      </c>
      <c r="N144" s="14"/>
      <c r="O144" s="14"/>
    </row>
    <row r="145" spans="1:15" ht="12">
      <c r="A145" s="2">
        <v>13</v>
      </c>
      <c r="B145" s="2">
        <v>0</v>
      </c>
      <c r="C145" s="2">
        <v>16</v>
      </c>
      <c r="D145" s="2">
        <v>46</v>
      </c>
      <c r="E145" s="29">
        <v>0</v>
      </c>
      <c r="F145" s="29">
        <v>0</v>
      </c>
      <c r="G145" s="29">
        <v>0</v>
      </c>
      <c r="H145" s="29"/>
      <c r="I145" s="14">
        <v>13</v>
      </c>
      <c r="J145" s="2">
        <v>0</v>
      </c>
      <c r="K145" s="14">
        <v>17</v>
      </c>
      <c r="L145" s="14">
        <v>65</v>
      </c>
      <c r="M145" s="14">
        <v>1</v>
      </c>
      <c r="N145" s="14">
        <v>1</v>
      </c>
      <c r="O145" s="14"/>
    </row>
    <row r="146" spans="1:15" ht="12">
      <c r="A146" s="2">
        <v>13</v>
      </c>
      <c r="B146" s="2">
        <v>0</v>
      </c>
      <c r="C146" s="2">
        <v>17</v>
      </c>
      <c r="D146" s="2">
        <v>54</v>
      </c>
      <c r="E146" s="29">
        <v>0</v>
      </c>
      <c r="F146" s="29">
        <v>0</v>
      </c>
      <c r="G146" s="29">
        <v>0</v>
      </c>
      <c r="H146" s="29"/>
      <c r="I146" s="14">
        <v>13</v>
      </c>
      <c r="J146" s="2">
        <v>0</v>
      </c>
      <c r="K146" s="14">
        <v>18</v>
      </c>
      <c r="L146" s="14">
        <v>35</v>
      </c>
      <c r="M146" s="14">
        <v>0</v>
      </c>
      <c r="N146" s="14"/>
      <c r="O146" s="14"/>
    </row>
    <row r="147" spans="1:15" ht="12">
      <c r="A147" s="2">
        <v>13</v>
      </c>
      <c r="B147" s="2">
        <v>0</v>
      </c>
      <c r="C147" s="2">
        <v>18</v>
      </c>
      <c r="D147" s="2">
        <v>71</v>
      </c>
      <c r="E147" s="29">
        <v>1</v>
      </c>
      <c r="F147" s="29">
        <v>1</v>
      </c>
      <c r="G147" s="29">
        <v>0</v>
      </c>
      <c r="H147" s="29"/>
      <c r="I147" s="14">
        <v>13</v>
      </c>
      <c r="J147" s="2">
        <v>0</v>
      </c>
      <c r="K147" s="14">
        <v>19</v>
      </c>
      <c r="L147" s="14">
        <v>52</v>
      </c>
      <c r="M147" s="14">
        <v>1</v>
      </c>
      <c r="N147" s="14"/>
      <c r="O147" s="14"/>
    </row>
    <row r="148" spans="1:15" ht="12">
      <c r="A148" s="2">
        <v>13</v>
      </c>
      <c r="B148" s="2">
        <v>0</v>
      </c>
      <c r="C148" s="2">
        <v>19</v>
      </c>
      <c r="D148" s="2">
        <v>49</v>
      </c>
      <c r="E148" s="29">
        <v>1</v>
      </c>
      <c r="F148" s="29">
        <v>1</v>
      </c>
      <c r="G148" s="29">
        <v>0</v>
      </c>
      <c r="H148" s="29"/>
      <c r="I148" s="14">
        <v>13</v>
      </c>
      <c r="J148" s="2">
        <v>0</v>
      </c>
      <c r="K148" s="14">
        <v>20</v>
      </c>
      <c r="L148" s="14">
        <v>59</v>
      </c>
      <c r="M148" s="14">
        <v>1</v>
      </c>
      <c r="N148" s="14"/>
      <c r="O148" s="14"/>
    </row>
    <row r="149" spans="1:15" ht="12">
      <c r="A149" s="2">
        <v>13</v>
      </c>
      <c r="B149" s="2">
        <v>0</v>
      </c>
      <c r="C149" s="2">
        <v>20</v>
      </c>
      <c r="D149" s="2">
        <v>45</v>
      </c>
      <c r="E149" s="29">
        <v>0</v>
      </c>
      <c r="F149" s="29">
        <v>0</v>
      </c>
      <c r="G149" s="29">
        <v>0</v>
      </c>
      <c r="H149" s="29"/>
      <c r="I149" s="14">
        <v>13</v>
      </c>
      <c r="J149" s="2">
        <v>0</v>
      </c>
      <c r="K149" s="14">
        <v>21</v>
      </c>
      <c r="L149" s="14">
        <v>105</v>
      </c>
      <c r="M149" s="14">
        <v>1</v>
      </c>
      <c r="N149" s="14">
        <v>1</v>
      </c>
      <c r="O149" s="14"/>
    </row>
    <row r="150" spans="1:15" ht="12">
      <c r="A150" s="2">
        <v>13</v>
      </c>
      <c r="B150" s="2">
        <v>0</v>
      </c>
      <c r="C150" s="2">
        <v>21</v>
      </c>
      <c r="D150" s="2">
        <v>49</v>
      </c>
      <c r="E150" s="29">
        <v>0</v>
      </c>
      <c r="F150" s="29">
        <v>0</v>
      </c>
      <c r="G150" s="29">
        <v>0</v>
      </c>
      <c r="H150" s="29"/>
      <c r="I150" s="14">
        <v>14</v>
      </c>
      <c r="J150" s="2">
        <v>0</v>
      </c>
      <c r="K150" s="14">
        <v>0</v>
      </c>
      <c r="L150" s="14"/>
      <c r="M150" s="14"/>
      <c r="N150" s="14"/>
      <c r="O150" s="14"/>
    </row>
    <row r="151" spans="1:15" ht="12">
      <c r="A151" s="2">
        <v>13</v>
      </c>
      <c r="B151" s="2">
        <v>0</v>
      </c>
      <c r="C151" s="2">
        <v>22</v>
      </c>
      <c r="D151" s="2">
        <v>49</v>
      </c>
      <c r="E151" s="29">
        <v>0</v>
      </c>
      <c r="F151" s="29">
        <v>0</v>
      </c>
      <c r="G151" s="29">
        <v>0</v>
      </c>
      <c r="H151" s="29"/>
      <c r="I151" s="14">
        <v>15</v>
      </c>
      <c r="J151" s="2">
        <v>0</v>
      </c>
      <c r="K151" s="14">
        <v>1</v>
      </c>
      <c r="L151" s="14">
        <v>59</v>
      </c>
      <c r="M151" s="14">
        <v>1</v>
      </c>
      <c r="N151" s="14"/>
      <c r="O151" s="14"/>
    </row>
    <row r="152" spans="1:15" ht="12">
      <c r="A152" s="2">
        <v>13</v>
      </c>
      <c r="B152" s="2">
        <v>0</v>
      </c>
      <c r="C152" s="2">
        <v>23</v>
      </c>
      <c r="D152" s="2">
        <v>58</v>
      </c>
      <c r="E152" s="29">
        <v>0</v>
      </c>
      <c r="F152" s="29">
        <v>1</v>
      </c>
      <c r="G152" s="29">
        <v>0</v>
      </c>
      <c r="H152" s="29"/>
      <c r="I152" s="14">
        <v>15</v>
      </c>
      <c r="J152" s="2">
        <v>0</v>
      </c>
      <c r="K152" s="14">
        <v>2</v>
      </c>
      <c r="L152" s="14">
        <v>128</v>
      </c>
      <c r="M152" s="14">
        <v>1</v>
      </c>
      <c r="N152" s="14">
        <v>1</v>
      </c>
      <c r="O152" s="14">
        <v>1</v>
      </c>
    </row>
    <row r="153" spans="1:15" ht="12">
      <c r="A153" s="2">
        <v>14</v>
      </c>
      <c r="B153" s="2">
        <v>300</v>
      </c>
      <c r="C153" s="2">
        <v>0</v>
      </c>
      <c r="I153" s="14">
        <v>15</v>
      </c>
      <c r="J153" s="2">
        <v>300</v>
      </c>
      <c r="K153" s="14">
        <v>3</v>
      </c>
      <c r="L153" s="14">
        <v>105</v>
      </c>
      <c r="M153" s="14">
        <v>1</v>
      </c>
      <c r="N153" s="14"/>
      <c r="O153" s="14"/>
    </row>
    <row r="154" spans="1:15" ht="12">
      <c r="A154" s="2">
        <v>15</v>
      </c>
      <c r="B154" s="2">
        <v>150</v>
      </c>
      <c r="C154" s="2">
        <v>1</v>
      </c>
      <c r="D154" s="2">
        <v>60</v>
      </c>
      <c r="E154" s="29">
        <v>0</v>
      </c>
      <c r="F154" s="29">
        <v>0</v>
      </c>
      <c r="G154" s="29">
        <v>0</v>
      </c>
      <c r="H154" s="29"/>
      <c r="I154" s="14">
        <v>15</v>
      </c>
      <c r="J154" s="2">
        <v>150</v>
      </c>
      <c r="K154" s="14">
        <v>4</v>
      </c>
      <c r="L154" s="14">
        <v>88</v>
      </c>
      <c r="M154" s="14">
        <v>1</v>
      </c>
      <c r="N154" s="14">
        <v>1</v>
      </c>
      <c r="O154" s="14"/>
    </row>
    <row r="155" spans="1:15" ht="12">
      <c r="A155" s="2">
        <v>15</v>
      </c>
      <c r="B155" s="2">
        <v>150</v>
      </c>
      <c r="C155" s="2">
        <v>2</v>
      </c>
      <c r="D155" s="2">
        <v>68</v>
      </c>
      <c r="E155" s="29">
        <v>1</v>
      </c>
      <c r="F155" s="29">
        <v>0</v>
      </c>
      <c r="G155" s="29">
        <v>1</v>
      </c>
      <c r="H155" s="29"/>
      <c r="I155" s="14">
        <v>15</v>
      </c>
      <c r="J155" s="2">
        <v>150</v>
      </c>
      <c r="K155" s="14">
        <v>5</v>
      </c>
      <c r="L155" s="14">
        <v>86</v>
      </c>
      <c r="M155" s="14">
        <v>1</v>
      </c>
      <c r="N155" s="14">
        <v>1</v>
      </c>
      <c r="O155" s="14">
        <v>1</v>
      </c>
    </row>
    <row r="156" spans="1:15" ht="12">
      <c r="A156" s="2">
        <v>15</v>
      </c>
      <c r="B156" s="2">
        <v>150</v>
      </c>
      <c r="C156" s="2">
        <v>3</v>
      </c>
      <c r="D156" s="2">
        <v>58</v>
      </c>
      <c r="E156" s="29">
        <v>0</v>
      </c>
      <c r="F156" s="29">
        <v>0</v>
      </c>
      <c r="G156" s="29">
        <v>0</v>
      </c>
      <c r="H156" s="29"/>
      <c r="I156" s="14">
        <v>15</v>
      </c>
      <c r="J156" s="2">
        <v>150</v>
      </c>
      <c r="K156" s="14">
        <v>6</v>
      </c>
      <c r="L156" s="14">
        <v>105</v>
      </c>
      <c r="M156" s="14">
        <v>1</v>
      </c>
      <c r="N156" s="14"/>
      <c r="O156" s="14"/>
    </row>
    <row r="157" spans="1:15" ht="12">
      <c r="A157" s="2">
        <v>15</v>
      </c>
      <c r="B157" s="2">
        <v>150</v>
      </c>
      <c r="C157" s="2">
        <v>4</v>
      </c>
      <c r="D157" s="2">
        <v>74</v>
      </c>
      <c r="E157" s="29">
        <v>1</v>
      </c>
      <c r="F157" s="29">
        <v>1</v>
      </c>
      <c r="G157" s="29">
        <v>0</v>
      </c>
      <c r="H157" s="29"/>
      <c r="I157" s="14">
        <v>15</v>
      </c>
      <c r="J157" s="2">
        <v>150</v>
      </c>
      <c r="K157" s="14">
        <v>7</v>
      </c>
      <c r="L157" s="14">
        <v>81</v>
      </c>
      <c r="M157" s="14">
        <v>1</v>
      </c>
      <c r="N157" s="14">
        <v>1</v>
      </c>
      <c r="O157" s="14"/>
    </row>
    <row r="158" spans="1:15" ht="12">
      <c r="A158" s="2">
        <v>15</v>
      </c>
      <c r="B158" s="2">
        <v>150</v>
      </c>
      <c r="C158" s="2">
        <v>5</v>
      </c>
      <c r="D158" s="2">
        <v>69</v>
      </c>
      <c r="E158" s="29">
        <v>0</v>
      </c>
      <c r="F158" s="29">
        <v>0</v>
      </c>
      <c r="G158" s="29">
        <v>0</v>
      </c>
      <c r="H158" s="29"/>
      <c r="I158" s="14">
        <v>15</v>
      </c>
      <c r="J158" s="2">
        <v>150</v>
      </c>
      <c r="K158" s="14">
        <v>8</v>
      </c>
      <c r="L158" s="14">
        <v>110</v>
      </c>
      <c r="M158" s="14">
        <v>1</v>
      </c>
      <c r="N158" s="14">
        <v>1</v>
      </c>
      <c r="O158" s="14"/>
    </row>
    <row r="159" spans="1:15" ht="12">
      <c r="A159" s="2">
        <v>15</v>
      </c>
      <c r="B159" s="2">
        <v>150</v>
      </c>
      <c r="C159" s="2">
        <v>6</v>
      </c>
      <c r="D159" s="2">
        <v>59</v>
      </c>
      <c r="E159" s="29">
        <v>1</v>
      </c>
      <c r="F159" s="29">
        <v>0</v>
      </c>
      <c r="G159" s="29">
        <v>0</v>
      </c>
      <c r="H159" s="29"/>
      <c r="I159" s="14">
        <v>15</v>
      </c>
      <c r="J159" s="2">
        <v>150</v>
      </c>
      <c r="K159" s="14">
        <v>9</v>
      </c>
      <c r="L159" s="14">
        <v>130</v>
      </c>
      <c r="M159" s="14">
        <v>1</v>
      </c>
      <c r="N159" s="14"/>
      <c r="O159" s="14"/>
    </row>
    <row r="160" spans="1:15" ht="12">
      <c r="A160" s="2">
        <v>15</v>
      </c>
      <c r="B160" s="2">
        <v>150</v>
      </c>
      <c r="C160" s="2">
        <v>7</v>
      </c>
      <c r="D160" s="2">
        <v>73</v>
      </c>
      <c r="E160" s="29">
        <v>0</v>
      </c>
      <c r="F160" s="29">
        <v>0</v>
      </c>
      <c r="G160" s="29">
        <v>0</v>
      </c>
      <c r="H160" s="29"/>
      <c r="I160" s="14">
        <v>15</v>
      </c>
      <c r="J160" s="2">
        <v>150</v>
      </c>
      <c r="K160" s="14">
        <v>10</v>
      </c>
      <c r="L160" s="14">
        <v>131</v>
      </c>
      <c r="M160" s="14">
        <v>1</v>
      </c>
      <c r="N160" s="14">
        <v>1</v>
      </c>
      <c r="O160" s="14"/>
    </row>
    <row r="161" spans="1:15" ht="12">
      <c r="A161" s="2">
        <v>15</v>
      </c>
      <c r="B161" s="2">
        <v>150</v>
      </c>
      <c r="C161" s="2">
        <v>8</v>
      </c>
      <c r="D161" s="2">
        <v>70</v>
      </c>
      <c r="E161" s="29">
        <v>0</v>
      </c>
      <c r="F161" s="29">
        <v>0</v>
      </c>
      <c r="G161" s="29">
        <v>0</v>
      </c>
      <c r="H161" s="29"/>
      <c r="I161" s="14">
        <v>15</v>
      </c>
      <c r="J161" s="2">
        <v>150</v>
      </c>
      <c r="K161" s="14">
        <v>11</v>
      </c>
      <c r="L161" s="14">
        <v>117</v>
      </c>
      <c r="M161" s="14">
        <v>1</v>
      </c>
      <c r="N161" s="14"/>
      <c r="O161" s="14"/>
    </row>
    <row r="162" spans="1:15" ht="12">
      <c r="A162" s="2">
        <v>15</v>
      </c>
      <c r="B162" s="2">
        <v>150</v>
      </c>
      <c r="C162" s="2">
        <v>9</v>
      </c>
      <c r="D162" s="2">
        <v>92</v>
      </c>
      <c r="E162" s="29">
        <v>1</v>
      </c>
      <c r="F162" s="29">
        <v>1</v>
      </c>
      <c r="G162" s="29">
        <v>0</v>
      </c>
      <c r="H162" s="29"/>
      <c r="I162" s="14">
        <v>15</v>
      </c>
      <c r="J162" s="2">
        <v>150</v>
      </c>
      <c r="K162" s="14">
        <v>12</v>
      </c>
      <c r="L162" s="14">
        <v>139</v>
      </c>
      <c r="M162" s="14">
        <v>1</v>
      </c>
      <c r="N162" s="14">
        <v>1</v>
      </c>
      <c r="O162" s="14"/>
    </row>
    <row r="163" spans="1:15" ht="12">
      <c r="A163" s="2">
        <v>15</v>
      </c>
      <c r="B163" s="2">
        <v>150</v>
      </c>
      <c r="C163" s="2">
        <v>10</v>
      </c>
      <c r="D163" s="2">
        <v>125</v>
      </c>
      <c r="E163" s="29">
        <v>1</v>
      </c>
      <c r="F163" s="29">
        <v>1</v>
      </c>
      <c r="G163" s="29">
        <v>0</v>
      </c>
      <c r="H163" s="29"/>
      <c r="I163" s="14">
        <v>15</v>
      </c>
      <c r="J163" s="2">
        <v>150</v>
      </c>
      <c r="K163" s="14">
        <v>13</v>
      </c>
      <c r="L163" s="14">
        <v>74</v>
      </c>
      <c r="M163" s="14">
        <v>1</v>
      </c>
      <c r="N163" s="14"/>
      <c r="O163" s="14"/>
    </row>
    <row r="164" spans="1:15" ht="12">
      <c r="A164" s="2">
        <v>15</v>
      </c>
      <c r="B164" s="2">
        <v>150</v>
      </c>
      <c r="C164" s="2">
        <v>11</v>
      </c>
      <c r="D164" s="2">
        <v>129</v>
      </c>
      <c r="E164" s="29">
        <v>1</v>
      </c>
      <c r="F164" s="29">
        <v>0</v>
      </c>
      <c r="G164" s="29">
        <v>0</v>
      </c>
      <c r="H164" s="29"/>
      <c r="I164" s="14">
        <v>15</v>
      </c>
      <c r="J164" s="2">
        <v>150</v>
      </c>
      <c r="K164" s="14">
        <v>14</v>
      </c>
      <c r="L164" s="14">
        <v>57</v>
      </c>
      <c r="M164" s="14">
        <v>0</v>
      </c>
      <c r="N164" s="14">
        <v>1</v>
      </c>
      <c r="O164" s="14"/>
    </row>
    <row r="165" spans="1:15" ht="12">
      <c r="A165" s="2">
        <v>15</v>
      </c>
      <c r="B165" s="2">
        <v>150</v>
      </c>
      <c r="C165" s="2">
        <v>12</v>
      </c>
      <c r="D165" s="2">
        <v>68</v>
      </c>
      <c r="E165" s="29">
        <v>1</v>
      </c>
      <c r="F165" s="29">
        <v>0</v>
      </c>
      <c r="G165" s="29">
        <v>0</v>
      </c>
      <c r="H165" s="29"/>
      <c r="I165" s="14">
        <v>15</v>
      </c>
      <c r="J165" s="2">
        <v>150</v>
      </c>
      <c r="K165" s="14">
        <v>15</v>
      </c>
      <c r="L165" s="14">
        <v>107</v>
      </c>
      <c r="M165" s="14">
        <v>1</v>
      </c>
      <c r="N165" s="14"/>
      <c r="O165" s="14"/>
    </row>
    <row r="166" spans="1:15" ht="12">
      <c r="A166" s="2">
        <v>15</v>
      </c>
      <c r="B166" s="2">
        <v>150</v>
      </c>
      <c r="C166" s="2">
        <v>13</v>
      </c>
      <c r="D166" s="2">
        <v>54</v>
      </c>
      <c r="E166" s="29">
        <v>0</v>
      </c>
      <c r="F166" s="29">
        <v>0</v>
      </c>
      <c r="G166" s="29">
        <v>0</v>
      </c>
      <c r="H166" s="29"/>
      <c r="I166" s="14">
        <v>15</v>
      </c>
      <c r="J166" s="2">
        <v>150</v>
      </c>
      <c r="K166" s="14">
        <v>16</v>
      </c>
      <c r="L166" s="14">
        <v>93</v>
      </c>
      <c r="M166" s="14">
        <v>1</v>
      </c>
      <c r="N166" s="14">
        <v>1</v>
      </c>
      <c r="O166" s="14"/>
    </row>
    <row r="167" spans="1:15" ht="12">
      <c r="A167" s="2">
        <v>15</v>
      </c>
      <c r="B167" s="2">
        <v>150</v>
      </c>
      <c r="C167" s="2">
        <v>14</v>
      </c>
      <c r="D167" s="2">
        <v>86</v>
      </c>
      <c r="E167" s="29">
        <v>1</v>
      </c>
      <c r="F167" s="29">
        <v>0</v>
      </c>
      <c r="G167" s="29">
        <v>0</v>
      </c>
      <c r="H167" s="29"/>
      <c r="I167" s="14">
        <v>15</v>
      </c>
      <c r="J167" s="2">
        <v>150</v>
      </c>
      <c r="K167" s="14">
        <v>17</v>
      </c>
      <c r="L167" s="14">
        <v>123</v>
      </c>
      <c r="M167" s="14">
        <v>1</v>
      </c>
      <c r="N167" s="14">
        <v>1</v>
      </c>
      <c r="O167" s="14"/>
    </row>
    <row r="168" spans="1:15" ht="12">
      <c r="A168" s="2">
        <v>15</v>
      </c>
      <c r="B168" s="2">
        <v>150</v>
      </c>
      <c r="C168" s="2">
        <v>15</v>
      </c>
      <c r="D168" s="2">
        <v>121</v>
      </c>
      <c r="E168" s="29">
        <v>1</v>
      </c>
      <c r="F168" s="29">
        <v>1</v>
      </c>
      <c r="G168" s="29">
        <v>0</v>
      </c>
      <c r="H168" s="29"/>
      <c r="I168" s="14">
        <v>15</v>
      </c>
      <c r="J168" s="2">
        <v>150</v>
      </c>
      <c r="K168" s="14">
        <v>18</v>
      </c>
      <c r="L168" s="14">
        <v>97</v>
      </c>
      <c r="M168" s="14">
        <v>1</v>
      </c>
      <c r="N168" s="14"/>
      <c r="O168" s="14"/>
    </row>
    <row r="169" spans="1:15" ht="12">
      <c r="A169" s="2">
        <v>15</v>
      </c>
      <c r="B169" s="2">
        <v>150</v>
      </c>
      <c r="C169" s="2">
        <v>16</v>
      </c>
      <c r="D169" s="2">
        <v>65</v>
      </c>
      <c r="E169" s="29">
        <v>0</v>
      </c>
      <c r="F169" s="29">
        <v>0</v>
      </c>
      <c r="G169" s="29">
        <v>0</v>
      </c>
      <c r="H169" s="29"/>
      <c r="I169" s="14">
        <v>15</v>
      </c>
      <c r="J169" s="2">
        <v>150</v>
      </c>
      <c r="K169" s="14">
        <v>19</v>
      </c>
      <c r="L169" s="14">
        <v>78</v>
      </c>
      <c r="M169" s="14">
        <v>1</v>
      </c>
      <c r="N169" s="14"/>
      <c r="O169" s="14"/>
    </row>
    <row r="170" spans="1:15" ht="12">
      <c r="A170" s="2">
        <v>15</v>
      </c>
      <c r="B170" s="2">
        <v>150</v>
      </c>
      <c r="C170" s="2">
        <v>17</v>
      </c>
      <c r="D170" s="2">
        <v>84</v>
      </c>
      <c r="E170" s="29">
        <v>1</v>
      </c>
      <c r="F170" s="29">
        <v>0</v>
      </c>
      <c r="G170" s="29">
        <v>0</v>
      </c>
      <c r="H170" s="29"/>
      <c r="I170" s="14">
        <v>15</v>
      </c>
      <c r="J170" s="2">
        <v>150</v>
      </c>
      <c r="K170" s="14">
        <v>20</v>
      </c>
      <c r="L170" s="14">
        <v>133</v>
      </c>
      <c r="M170" s="14">
        <v>1</v>
      </c>
      <c r="N170" s="14"/>
      <c r="O170" s="14"/>
    </row>
    <row r="171" spans="1:15" ht="12">
      <c r="A171" s="2">
        <v>15</v>
      </c>
      <c r="B171" s="2">
        <v>150</v>
      </c>
      <c r="C171" s="2">
        <v>18</v>
      </c>
      <c r="D171" s="2">
        <v>63</v>
      </c>
      <c r="E171" s="29">
        <v>0</v>
      </c>
      <c r="F171" s="29">
        <v>0</v>
      </c>
      <c r="G171" s="29">
        <v>0</v>
      </c>
      <c r="H171" s="29"/>
      <c r="I171" s="14">
        <v>16</v>
      </c>
      <c r="J171" s="2">
        <v>150</v>
      </c>
      <c r="K171" s="14">
        <v>1</v>
      </c>
      <c r="L171" s="14">
        <v>113</v>
      </c>
      <c r="M171" s="14">
        <v>1</v>
      </c>
      <c r="N171" s="14"/>
      <c r="O171" s="14"/>
    </row>
    <row r="172" spans="1:15" ht="12">
      <c r="A172" s="2">
        <v>16</v>
      </c>
      <c r="B172" s="2">
        <v>50</v>
      </c>
      <c r="C172" s="2">
        <v>1</v>
      </c>
      <c r="D172" s="2">
        <v>78</v>
      </c>
      <c r="E172" s="29">
        <v>1</v>
      </c>
      <c r="F172" s="29">
        <v>0</v>
      </c>
      <c r="G172" s="29">
        <v>0</v>
      </c>
      <c r="H172" s="29"/>
      <c r="I172" s="14">
        <v>16</v>
      </c>
      <c r="J172" s="2">
        <v>50</v>
      </c>
      <c r="K172" s="14">
        <v>2</v>
      </c>
      <c r="L172" s="14">
        <v>46</v>
      </c>
      <c r="M172" s="14">
        <v>1</v>
      </c>
      <c r="N172" s="14"/>
      <c r="O172" s="14"/>
    </row>
    <row r="173" spans="1:15" ht="12">
      <c r="A173" s="2">
        <v>16</v>
      </c>
      <c r="B173" s="2">
        <v>50</v>
      </c>
      <c r="C173" s="2">
        <v>2</v>
      </c>
      <c r="D173" s="2">
        <v>58</v>
      </c>
      <c r="E173" s="29">
        <v>1</v>
      </c>
      <c r="F173" s="29">
        <v>0</v>
      </c>
      <c r="G173" s="29">
        <v>0</v>
      </c>
      <c r="H173" s="29"/>
      <c r="I173" s="14">
        <v>16</v>
      </c>
      <c r="J173" s="2">
        <v>50</v>
      </c>
      <c r="K173" s="14">
        <v>3</v>
      </c>
      <c r="L173" s="14">
        <v>76</v>
      </c>
      <c r="M173" s="14">
        <v>1</v>
      </c>
      <c r="N173" s="14"/>
      <c r="O173" s="14"/>
    </row>
    <row r="174" spans="1:15" ht="12">
      <c r="A174" s="2">
        <v>16</v>
      </c>
      <c r="B174" s="2">
        <v>50</v>
      </c>
      <c r="C174" s="2">
        <v>3</v>
      </c>
      <c r="D174" s="2">
        <v>65</v>
      </c>
      <c r="E174" s="29">
        <v>1</v>
      </c>
      <c r="F174" s="29">
        <v>0</v>
      </c>
      <c r="G174" s="29">
        <v>0</v>
      </c>
      <c r="H174" s="29"/>
      <c r="I174" s="14">
        <v>16</v>
      </c>
      <c r="J174" s="2">
        <v>50</v>
      </c>
      <c r="K174" s="14">
        <v>4</v>
      </c>
      <c r="L174" s="14">
        <v>78</v>
      </c>
      <c r="M174" s="14">
        <v>1</v>
      </c>
      <c r="N174" s="14"/>
      <c r="O174" s="14"/>
    </row>
    <row r="175" spans="1:15" ht="12">
      <c r="A175" s="2">
        <v>16</v>
      </c>
      <c r="B175" s="2">
        <v>50</v>
      </c>
      <c r="C175" s="2">
        <v>4</v>
      </c>
      <c r="D175" s="2">
        <v>106</v>
      </c>
      <c r="E175" s="29">
        <v>1</v>
      </c>
      <c r="F175" s="29">
        <v>0</v>
      </c>
      <c r="G175" s="29">
        <v>0</v>
      </c>
      <c r="H175" s="29"/>
      <c r="I175" s="14">
        <v>16</v>
      </c>
      <c r="J175" s="2">
        <v>50</v>
      </c>
      <c r="K175" s="14">
        <v>5</v>
      </c>
      <c r="L175" s="14">
        <v>83</v>
      </c>
      <c r="M175" s="14">
        <v>1</v>
      </c>
      <c r="N175" s="14"/>
      <c r="O175" s="14"/>
    </row>
    <row r="176" spans="1:15" ht="12">
      <c r="A176" s="2">
        <v>16</v>
      </c>
      <c r="B176" s="2">
        <v>50</v>
      </c>
      <c r="C176" s="2">
        <v>5</v>
      </c>
      <c r="D176" s="2">
        <v>61</v>
      </c>
      <c r="E176" s="29">
        <v>0</v>
      </c>
      <c r="F176" s="29">
        <v>0</v>
      </c>
      <c r="G176" s="29">
        <v>0</v>
      </c>
      <c r="H176" s="29"/>
      <c r="I176" s="14">
        <v>16</v>
      </c>
      <c r="J176" s="2">
        <v>50</v>
      </c>
      <c r="K176" s="14">
        <v>6</v>
      </c>
      <c r="L176" s="14">
        <v>92</v>
      </c>
      <c r="M176" s="14">
        <v>1</v>
      </c>
      <c r="N176" s="14"/>
      <c r="O176" s="14"/>
    </row>
    <row r="177" spans="1:15" ht="12">
      <c r="A177" s="2">
        <v>16</v>
      </c>
      <c r="B177" s="2">
        <v>50</v>
      </c>
      <c r="C177" s="2">
        <v>6</v>
      </c>
      <c r="D177" s="2">
        <v>76</v>
      </c>
      <c r="E177" s="29">
        <v>1</v>
      </c>
      <c r="F177" s="29">
        <v>1</v>
      </c>
      <c r="G177" s="29">
        <v>0</v>
      </c>
      <c r="H177" s="29"/>
      <c r="I177" s="14">
        <v>16</v>
      </c>
      <c r="J177" s="2">
        <v>50</v>
      </c>
      <c r="K177" s="14">
        <v>7</v>
      </c>
      <c r="L177" s="14">
        <v>129</v>
      </c>
      <c r="M177" s="14">
        <v>1</v>
      </c>
      <c r="N177" s="14"/>
      <c r="O177" s="14"/>
    </row>
    <row r="178" spans="1:15" ht="12">
      <c r="A178" s="2">
        <v>16</v>
      </c>
      <c r="B178" s="2">
        <v>50</v>
      </c>
      <c r="C178" s="2">
        <v>7</v>
      </c>
      <c r="D178" s="2">
        <v>61</v>
      </c>
      <c r="E178" s="29">
        <v>1</v>
      </c>
      <c r="F178" s="29">
        <v>1</v>
      </c>
      <c r="G178" s="29">
        <v>0</v>
      </c>
      <c r="H178" s="29"/>
      <c r="I178" s="14">
        <v>16</v>
      </c>
      <c r="J178" s="2">
        <v>50</v>
      </c>
      <c r="K178" s="14">
        <v>8</v>
      </c>
      <c r="L178" s="14">
        <v>113</v>
      </c>
      <c r="M178" s="14">
        <v>1</v>
      </c>
      <c r="N178" s="14">
        <v>1</v>
      </c>
      <c r="O178" s="14"/>
    </row>
    <row r="179" spans="1:15" ht="12">
      <c r="A179" s="2">
        <v>16</v>
      </c>
      <c r="B179" s="2">
        <v>50</v>
      </c>
      <c r="C179" s="2">
        <v>8</v>
      </c>
      <c r="D179" s="2">
        <v>61</v>
      </c>
      <c r="E179" s="29">
        <v>1</v>
      </c>
      <c r="F179" s="29">
        <v>0</v>
      </c>
      <c r="G179" s="29">
        <v>0</v>
      </c>
      <c r="H179" s="29"/>
      <c r="I179" s="14">
        <v>16</v>
      </c>
      <c r="J179" s="2">
        <v>50</v>
      </c>
      <c r="K179" s="14">
        <v>9</v>
      </c>
      <c r="L179" s="14">
        <v>61</v>
      </c>
      <c r="M179" s="14">
        <v>1</v>
      </c>
      <c r="N179" s="14">
        <v>1</v>
      </c>
      <c r="O179" s="14"/>
    </row>
    <row r="180" spans="1:15" ht="12">
      <c r="A180" s="2">
        <v>16</v>
      </c>
      <c r="B180" s="2">
        <v>50</v>
      </c>
      <c r="C180" s="2">
        <v>9</v>
      </c>
      <c r="D180" s="2">
        <v>52</v>
      </c>
      <c r="E180" s="29">
        <v>0</v>
      </c>
      <c r="F180" s="29">
        <v>0</v>
      </c>
      <c r="G180" s="29">
        <v>0</v>
      </c>
      <c r="H180" s="29"/>
      <c r="I180" s="14">
        <v>16</v>
      </c>
      <c r="J180" s="2">
        <v>50</v>
      </c>
      <c r="K180" s="14">
        <v>10</v>
      </c>
      <c r="L180" s="14">
        <v>102</v>
      </c>
      <c r="M180" s="14">
        <v>1</v>
      </c>
      <c r="N180" s="14"/>
      <c r="O180" s="14"/>
    </row>
    <row r="181" spans="1:15" ht="12">
      <c r="A181" s="2">
        <v>16</v>
      </c>
      <c r="B181" s="2">
        <v>50</v>
      </c>
      <c r="C181" s="2">
        <v>10</v>
      </c>
      <c r="D181" s="2">
        <v>49</v>
      </c>
      <c r="E181" s="29">
        <v>0</v>
      </c>
      <c r="F181" s="29">
        <v>0</v>
      </c>
      <c r="G181" s="29">
        <v>0</v>
      </c>
      <c r="H181" s="29"/>
      <c r="I181" s="14">
        <v>16</v>
      </c>
      <c r="J181" s="2">
        <v>50</v>
      </c>
      <c r="K181" s="14">
        <v>11</v>
      </c>
      <c r="L181" s="14">
        <v>86</v>
      </c>
      <c r="M181" s="14">
        <v>1</v>
      </c>
      <c r="N181" s="14">
        <v>1</v>
      </c>
      <c r="O181" s="14"/>
    </row>
    <row r="182" spans="1:15" ht="12">
      <c r="A182" s="2">
        <v>16</v>
      </c>
      <c r="B182" s="2">
        <v>50</v>
      </c>
      <c r="C182" s="2">
        <v>11</v>
      </c>
      <c r="D182" s="2">
        <v>61</v>
      </c>
      <c r="E182" s="29">
        <v>0</v>
      </c>
      <c r="F182" s="29">
        <v>0</v>
      </c>
      <c r="G182" s="29">
        <v>0</v>
      </c>
      <c r="H182" s="29"/>
      <c r="I182" s="14">
        <v>16</v>
      </c>
      <c r="J182" s="2">
        <v>50</v>
      </c>
      <c r="K182" s="14">
        <v>12</v>
      </c>
      <c r="L182" s="14">
        <v>90</v>
      </c>
      <c r="M182" s="14">
        <v>1</v>
      </c>
      <c r="N182" s="14">
        <v>1</v>
      </c>
      <c r="O182" s="14"/>
    </row>
    <row r="183" spans="1:15" ht="12">
      <c r="A183" s="2">
        <v>16</v>
      </c>
      <c r="B183" s="2">
        <v>50</v>
      </c>
      <c r="C183" s="2">
        <v>12</v>
      </c>
      <c r="D183" s="2">
        <v>74</v>
      </c>
      <c r="E183" s="29">
        <v>0</v>
      </c>
      <c r="F183" s="29">
        <v>0</v>
      </c>
      <c r="G183" s="29">
        <v>0</v>
      </c>
      <c r="H183" s="29"/>
      <c r="I183" s="14">
        <v>16</v>
      </c>
      <c r="J183" s="2">
        <v>50</v>
      </c>
      <c r="K183" s="14">
        <v>13</v>
      </c>
      <c r="L183" s="14">
        <v>117</v>
      </c>
      <c r="M183" s="14">
        <v>1</v>
      </c>
      <c r="N183" s="14"/>
      <c r="O183" s="14"/>
    </row>
    <row r="184" spans="1:15" ht="12">
      <c r="A184" s="2">
        <v>16</v>
      </c>
      <c r="B184" s="2">
        <v>50</v>
      </c>
      <c r="C184" s="2">
        <v>13</v>
      </c>
      <c r="D184" s="2">
        <v>72</v>
      </c>
      <c r="E184" s="29">
        <v>0</v>
      </c>
      <c r="F184" s="29">
        <v>0</v>
      </c>
      <c r="G184" s="29">
        <v>0</v>
      </c>
      <c r="H184" s="29"/>
      <c r="I184" s="14">
        <v>16</v>
      </c>
      <c r="J184" s="2">
        <v>50</v>
      </c>
      <c r="K184" s="14">
        <v>14</v>
      </c>
      <c r="L184" s="14">
        <v>88</v>
      </c>
      <c r="M184" s="14">
        <v>1</v>
      </c>
      <c r="N184" s="14"/>
      <c r="O184" s="14"/>
    </row>
    <row r="185" spans="1:15" ht="12">
      <c r="A185" s="2">
        <v>16</v>
      </c>
      <c r="B185" s="2">
        <v>50</v>
      </c>
      <c r="C185" s="2">
        <v>14</v>
      </c>
      <c r="D185" s="2">
        <v>62</v>
      </c>
      <c r="E185" s="29">
        <v>0</v>
      </c>
      <c r="F185" s="29">
        <v>0</v>
      </c>
      <c r="G185" s="29">
        <v>0</v>
      </c>
      <c r="H185" s="29"/>
      <c r="I185" s="14">
        <v>16</v>
      </c>
      <c r="J185" s="2">
        <v>50</v>
      </c>
      <c r="K185" s="14">
        <v>15</v>
      </c>
      <c r="L185" s="14">
        <v>129</v>
      </c>
      <c r="M185" s="14">
        <v>1</v>
      </c>
      <c r="N185" s="14"/>
      <c r="O185" s="14"/>
    </row>
    <row r="186" spans="1:15" ht="12">
      <c r="A186" s="2">
        <v>16</v>
      </c>
      <c r="B186" s="2">
        <v>50</v>
      </c>
      <c r="C186" s="2">
        <v>15</v>
      </c>
      <c r="D186" s="2">
        <v>78</v>
      </c>
      <c r="E186" s="29">
        <v>1</v>
      </c>
      <c r="F186" s="29">
        <v>1</v>
      </c>
      <c r="G186" s="29">
        <v>0</v>
      </c>
      <c r="H186" s="29"/>
      <c r="I186" s="14">
        <v>16</v>
      </c>
      <c r="J186" s="2">
        <v>50</v>
      </c>
      <c r="K186" s="14">
        <v>16</v>
      </c>
      <c r="L186" s="14">
        <v>120</v>
      </c>
      <c r="M186" s="14">
        <v>1</v>
      </c>
      <c r="N186" s="14"/>
      <c r="O186" s="14"/>
    </row>
    <row r="187" spans="1:15" ht="12">
      <c r="A187" s="2">
        <v>16</v>
      </c>
      <c r="B187" s="2">
        <v>50</v>
      </c>
      <c r="C187" s="2">
        <v>16</v>
      </c>
      <c r="D187" s="2">
        <v>66</v>
      </c>
      <c r="E187" s="29">
        <v>0</v>
      </c>
      <c r="F187" s="29">
        <v>0</v>
      </c>
      <c r="G187" s="29">
        <v>0</v>
      </c>
      <c r="H187" s="29"/>
      <c r="I187" s="14">
        <v>16</v>
      </c>
      <c r="J187" s="2">
        <v>50</v>
      </c>
      <c r="K187" s="14">
        <v>17</v>
      </c>
      <c r="L187" s="14">
        <v>131</v>
      </c>
      <c r="M187" s="14">
        <v>1</v>
      </c>
      <c r="N187" s="14"/>
      <c r="O187" s="14"/>
    </row>
    <row r="188" spans="1:15" ht="12">
      <c r="A188" s="2">
        <v>16</v>
      </c>
      <c r="B188" s="2">
        <v>50</v>
      </c>
      <c r="C188" s="2">
        <v>17</v>
      </c>
      <c r="D188" s="2">
        <v>126</v>
      </c>
      <c r="E188" s="29">
        <v>1</v>
      </c>
      <c r="F188" s="29">
        <v>0</v>
      </c>
      <c r="G188" s="29">
        <v>0</v>
      </c>
      <c r="H188" s="29"/>
      <c r="I188" s="14">
        <v>16</v>
      </c>
      <c r="J188" s="2">
        <v>50</v>
      </c>
      <c r="K188" s="14">
        <v>18</v>
      </c>
      <c r="L188" s="14">
        <v>139</v>
      </c>
      <c r="M188" s="14">
        <v>1</v>
      </c>
      <c r="N188" s="14"/>
      <c r="O188" s="14"/>
    </row>
    <row r="189" spans="1:15" ht="12">
      <c r="A189" s="2">
        <v>16</v>
      </c>
      <c r="B189" s="2">
        <v>50</v>
      </c>
      <c r="C189" s="2">
        <v>18</v>
      </c>
      <c r="D189" s="2">
        <v>65</v>
      </c>
      <c r="E189" s="29">
        <v>0</v>
      </c>
      <c r="F189" s="29">
        <v>0</v>
      </c>
      <c r="G189" s="29">
        <v>0</v>
      </c>
      <c r="H189" s="29"/>
      <c r="I189" s="14">
        <v>16</v>
      </c>
      <c r="J189" s="2">
        <v>50</v>
      </c>
      <c r="K189" s="14">
        <v>19</v>
      </c>
      <c r="L189" s="14">
        <v>153</v>
      </c>
      <c r="M189" s="14">
        <v>1</v>
      </c>
      <c r="N189" s="14">
        <v>1</v>
      </c>
      <c r="O189" s="14"/>
    </row>
    <row r="190" spans="1:15" ht="12">
      <c r="A190" s="2">
        <v>16</v>
      </c>
      <c r="B190" s="2">
        <v>50</v>
      </c>
      <c r="C190" s="2">
        <v>19</v>
      </c>
      <c r="D190" s="2">
        <v>68</v>
      </c>
      <c r="E190" s="29">
        <v>1</v>
      </c>
      <c r="F190" s="29">
        <v>1</v>
      </c>
      <c r="G190" s="29">
        <v>0</v>
      </c>
      <c r="H190" s="29"/>
      <c r="I190" s="14">
        <v>16</v>
      </c>
      <c r="J190" s="2">
        <v>50</v>
      </c>
      <c r="K190" s="14">
        <v>20</v>
      </c>
      <c r="L190" s="14">
        <v>95</v>
      </c>
      <c r="M190" s="14">
        <v>1</v>
      </c>
      <c r="N190" s="14"/>
      <c r="O190" s="14"/>
    </row>
    <row r="191" spans="1:15" ht="12">
      <c r="A191" s="2">
        <v>16</v>
      </c>
      <c r="B191" s="2">
        <v>50</v>
      </c>
      <c r="C191" s="2">
        <v>20</v>
      </c>
      <c r="D191" s="2">
        <v>73</v>
      </c>
      <c r="E191" s="29">
        <v>0</v>
      </c>
      <c r="F191" s="29">
        <v>0</v>
      </c>
      <c r="G191" s="29">
        <v>1</v>
      </c>
      <c r="H191" s="29"/>
      <c r="I191" s="14">
        <v>16</v>
      </c>
      <c r="J191" s="2">
        <v>50</v>
      </c>
      <c r="K191" s="14">
        <v>21</v>
      </c>
      <c r="L191" s="14">
        <v>83</v>
      </c>
      <c r="M191" s="14">
        <v>1</v>
      </c>
      <c r="N191" s="14"/>
      <c r="O191" s="14"/>
    </row>
    <row r="192" spans="1:15" ht="12">
      <c r="A192" s="2">
        <v>16</v>
      </c>
      <c r="B192" s="2">
        <v>50</v>
      </c>
      <c r="C192" s="2">
        <v>21</v>
      </c>
      <c r="D192" s="2">
        <v>58</v>
      </c>
      <c r="E192" s="29">
        <v>1</v>
      </c>
      <c r="F192" s="29">
        <v>0</v>
      </c>
      <c r="G192" s="29">
        <v>0</v>
      </c>
      <c r="H192" s="29"/>
      <c r="I192" s="14">
        <v>16</v>
      </c>
      <c r="J192" s="2">
        <v>50</v>
      </c>
      <c r="K192" s="14">
        <v>22</v>
      </c>
      <c r="L192" s="14">
        <v>102</v>
      </c>
      <c r="M192" s="14">
        <v>1</v>
      </c>
      <c r="N192" s="14">
        <v>1</v>
      </c>
      <c r="O192" s="14"/>
    </row>
    <row r="193" spans="1:15" ht="12">
      <c r="A193" s="2">
        <v>16</v>
      </c>
      <c r="B193" s="2">
        <v>50</v>
      </c>
      <c r="C193" s="2">
        <v>22</v>
      </c>
      <c r="D193" s="2">
        <v>59</v>
      </c>
      <c r="E193" s="29">
        <v>1</v>
      </c>
      <c r="F193" s="29">
        <v>0</v>
      </c>
      <c r="G193" s="29">
        <v>0</v>
      </c>
      <c r="H193" s="29"/>
      <c r="I193" s="14">
        <v>16</v>
      </c>
      <c r="J193" s="2">
        <v>50</v>
      </c>
      <c r="K193" s="14">
        <v>23</v>
      </c>
      <c r="L193" s="14">
        <v>99</v>
      </c>
      <c r="M193" s="14">
        <v>1</v>
      </c>
      <c r="N193" s="14"/>
      <c r="O193" s="14"/>
    </row>
    <row r="194" spans="1:15" ht="12">
      <c r="A194" s="2">
        <v>16</v>
      </c>
      <c r="B194" s="2">
        <v>50</v>
      </c>
      <c r="C194" s="2">
        <v>23</v>
      </c>
      <c r="D194" s="2">
        <v>67</v>
      </c>
      <c r="E194" s="29">
        <v>0</v>
      </c>
      <c r="F194" s="29">
        <v>0</v>
      </c>
      <c r="G194" s="29">
        <v>0</v>
      </c>
      <c r="H194" s="29"/>
      <c r="I194" s="14">
        <v>16</v>
      </c>
      <c r="J194" s="2">
        <v>50</v>
      </c>
      <c r="K194" s="14">
        <v>24</v>
      </c>
      <c r="L194" s="14">
        <v>96</v>
      </c>
      <c r="M194" s="14">
        <v>1</v>
      </c>
      <c r="N194" s="14"/>
      <c r="O194" s="14"/>
    </row>
    <row r="195" spans="1:15" ht="12">
      <c r="A195" s="2">
        <v>16</v>
      </c>
      <c r="B195" s="2">
        <v>50</v>
      </c>
      <c r="C195" s="2">
        <v>24</v>
      </c>
      <c r="D195" s="2">
        <v>66</v>
      </c>
      <c r="E195" s="29">
        <v>1</v>
      </c>
      <c r="F195" s="29">
        <v>0</v>
      </c>
      <c r="G195" s="29">
        <v>0</v>
      </c>
      <c r="H195" s="29"/>
      <c r="I195" s="14">
        <v>17</v>
      </c>
      <c r="J195" s="2">
        <v>50</v>
      </c>
      <c r="K195" s="14">
        <v>1</v>
      </c>
      <c r="L195" s="14">
        <v>71</v>
      </c>
      <c r="M195" s="14">
        <v>1</v>
      </c>
      <c r="N195" s="14">
        <v>1</v>
      </c>
      <c r="O195" s="14"/>
    </row>
    <row r="196" spans="1:15" ht="12">
      <c r="A196" s="2">
        <v>17</v>
      </c>
      <c r="B196" s="2">
        <v>300</v>
      </c>
      <c r="C196" s="2">
        <v>1</v>
      </c>
      <c r="D196" s="2">
        <v>71</v>
      </c>
      <c r="E196" s="29">
        <v>0</v>
      </c>
      <c r="F196" s="29">
        <v>1</v>
      </c>
      <c r="G196" s="29">
        <v>0</v>
      </c>
      <c r="H196" s="29"/>
      <c r="I196" s="14">
        <v>17</v>
      </c>
      <c r="J196" s="2">
        <v>300</v>
      </c>
      <c r="K196" s="14">
        <v>2</v>
      </c>
      <c r="L196" s="14">
        <v>90</v>
      </c>
      <c r="M196" s="14">
        <v>1</v>
      </c>
      <c r="N196" s="14">
        <v>1</v>
      </c>
      <c r="O196" s="14"/>
    </row>
    <row r="197" spans="1:15" ht="12">
      <c r="A197" s="2">
        <v>17</v>
      </c>
      <c r="B197" s="2">
        <v>300</v>
      </c>
      <c r="C197" s="2">
        <v>2</v>
      </c>
      <c r="D197" s="2">
        <v>63</v>
      </c>
      <c r="E197" s="29">
        <v>0</v>
      </c>
      <c r="F197" s="29">
        <v>1</v>
      </c>
      <c r="G197" s="29">
        <v>0</v>
      </c>
      <c r="H197" s="29"/>
      <c r="I197" s="14">
        <v>17</v>
      </c>
      <c r="J197" s="2">
        <v>300</v>
      </c>
      <c r="K197" s="14">
        <v>3</v>
      </c>
      <c r="L197" s="14">
        <v>106</v>
      </c>
      <c r="M197" s="14">
        <v>1</v>
      </c>
      <c r="N197" s="14">
        <v>1</v>
      </c>
      <c r="O197" s="14"/>
    </row>
    <row r="198" spans="1:15" ht="12">
      <c r="A198" s="2">
        <v>17</v>
      </c>
      <c r="B198" s="2">
        <v>300</v>
      </c>
      <c r="C198" s="2">
        <v>3</v>
      </c>
      <c r="D198" s="2">
        <v>52</v>
      </c>
      <c r="E198" s="29">
        <v>0</v>
      </c>
      <c r="F198" s="29">
        <v>0</v>
      </c>
      <c r="G198" s="29">
        <v>0</v>
      </c>
      <c r="H198" s="29"/>
      <c r="I198" s="14">
        <v>17</v>
      </c>
      <c r="J198" s="2">
        <v>300</v>
      </c>
      <c r="K198" s="14">
        <v>4</v>
      </c>
      <c r="L198" s="14">
        <v>90</v>
      </c>
      <c r="M198" s="14">
        <v>1</v>
      </c>
      <c r="N198" s="14">
        <v>1</v>
      </c>
      <c r="O198" s="14"/>
    </row>
    <row r="199" spans="1:15" ht="12">
      <c r="A199" s="2">
        <v>17</v>
      </c>
      <c r="B199" s="2">
        <v>300</v>
      </c>
      <c r="C199" s="2">
        <v>4</v>
      </c>
      <c r="D199" s="2">
        <v>58</v>
      </c>
      <c r="E199" s="29">
        <v>0</v>
      </c>
      <c r="F199" s="29">
        <v>1</v>
      </c>
      <c r="G199" s="29">
        <v>0</v>
      </c>
      <c r="H199" s="29"/>
      <c r="I199" s="14">
        <v>17</v>
      </c>
      <c r="J199" s="2">
        <v>300</v>
      </c>
      <c r="K199" s="14">
        <v>5</v>
      </c>
      <c r="L199" s="14">
        <v>41</v>
      </c>
      <c r="M199" s="14">
        <v>0</v>
      </c>
      <c r="N199" s="14"/>
      <c r="O199" s="14"/>
    </row>
    <row r="200" spans="1:15" ht="12">
      <c r="A200" s="2">
        <v>17</v>
      </c>
      <c r="B200" s="2">
        <v>300</v>
      </c>
      <c r="C200" s="2">
        <v>5</v>
      </c>
      <c r="D200" s="2">
        <v>70</v>
      </c>
      <c r="E200" s="29">
        <v>1</v>
      </c>
      <c r="F200" s="29">
        <v>1</v>
      </c>
      <c r="G200" s="29">
        <v>0</v>
      </c>
      <c r="H200" s="29"/>
      <c r="I200" s="14">
        <v>17</v>
      </c>
      <c r="J200" s="2">
        <v>300</v>
      </c>
      <c r="K200" s="14">
        <v>6</v>
      </c>
      <c r="L200" s="14">
        <v>70</v>
      </c>
      <c r="M200" s="14">
        <v>1</v>
      </c>
      <c r="N200" s="14">
        <v>1</v>
      </c>
      <c r="O200" s="14"/>
    </row>
    <row r="201" spans="1:15" ht="12">
      <c r="A201" s="2">
        <v>17</v>
      </c>
      <c r="B201" s="2">
        <v>300</v>
      </c>
      <c r="C201" s="2">
        <v>6</v>
      </c>
      <c r="D201" s="2">
        <v>61</v>
      </c>
      <c r="E201" s="29">
        <v>0</v>
      </c>
      <c r="F201" s="29">
        <v>1</v>
      </c>
      <c r="G201" s="29">
        <v>0</v>
      </c>
      <c r="H201" s="29"/>
      <c r="I201" s="14">
        <v>18</v>
      </c>
      <c r="J201" s="2">
        <v>300</v>
      </c>
      <c r="K201" s="14">
        <v>1</v>
      </c>
      <c r="L201" s="14">
        <v>97</v>
      </c>
      <c r="M201" s="14">
        <v>1</v>
      </c>
      <c r="N201" s="14"/>
      <c r="O201" s="14"/>
    </row>
    <row r="202" spans="1:15" ht="12">
      <c r="A202" s="2">
        <v>17</v>
      </c>
      <c r="B202" s="2">
        <v>300</v>
      </c>
      <c r="C202" s="2">
        <v>7</v>
      </c>
      <c r="D202" s="2">
        <v>53</v>
      </c>
      <c r="E202" s="29">
        <v>0</v>
      </c>
      <c r="F202" s="29">
        <v>1</v>
      </c>
      <c r="G202" s="29">
        <v>0</v>
      </c>
      <c r="H202" s="29"/>
      <c r="I202" s="14">
        <v>18</v>
      </c>
      <c r="J202" s="2">
        <v>300</v>
      </c>
      <c r="K202" s="14">
        <v>2</v>
      </c>
      <c r="L202" s="14">
        <v>54</v>
      </c>
      <c r="M202" s="14">
        <v>1</v>
      </c>
      <c r="N202" s="14"/>
      <c r="O202" s="14">
        <v>1</v>
      </c>
    </row>
    <row r="203" spans="1:15" ht="12">
      <c r="A203" s="2">
        <v>17</v>
      </c>
      <c r="B203" s="2">
        <v>300</v>
      </c>
      <c r="C203" s="2">
        <v>8</v>
      </c>
      <c r="D203" s="2">
        <v>58</v>
      </c>
      <c r="E203" s="29">
        <v>0</v>
      </c>
      <c r="F203" s="29">
        <v>0</v>
      </c>
      <c r="G203" s="29">
        <v>0</v>
      </c>
      <c r="H203" s="29"/>
      <c r="I203" s="14">
        <v>18</v>
      </c>
      <c r="J203" s="2">
        <v>300</v>
      </c>
      <c r="K203" s="14">
        <v>3</v>
      </c>
      <c r="L203" s="14">
        <v>44</v>
      </c>
      <c r="M203" s="14">
        <v>1</v>
      </c>
      <c r="N203" s="14"/>
      <c r="O203" s="14"/>
    </row>
    <row r="204" spans="1:15" ht="12">
      <c r="A204" s="2">
        <v>18</v>
      </c>
      <c r="B204" s="2">
        <v>100</v>
      </c>
      <c r="C204" s="2">
        <v>1</v>
      </c>
      <c r="D204" s="2">
        <v>52</v>
      </c>
      <c r="E204" s="29">
        <v>0</v>
      </c>
      <c r="F204" s="29">
        <v>0</v>
      </c>
      <c r="G204" s="29">
        <v>1</v>
      </c>
      <c r="H204" s="29"/>
      <c r="I204" s="14">
        <v>18</v>
      </c>
      <c r="J204" s="2">
        <v>100</v>
      </c>
      <c r="K204" s="14">
        <v>4</v>
      </c>
      <c r="L204" s="14">
        <v>74</v>
      </c>
      <c r="M204" s="14">
        <v>1</v>
      </c>
      <c r="N204" s="14"/>
      <c r="O204" s="14"/>
    </row>
    <row r="205" spans="1:15" ht="12">
      <c r="A205" s="2">
        <v>18</v>
      </c>
      <c r="B205" s="2">
        <v>100</v>
      </c>
      <c r="C205" s="2">
        <v>2</v>
      </c>
      <c r="D205" s="2">
        <v>40</v>
      </c>
      <c r="E205" s="29">
        <v>0</v>
      </c>
      <c r="F205" s="29">
        <v>0</v>
      </c>
      <c r="G205" s="29">
        <v>1</v>
      </c>
      <c r="H205" s="29"/>
      <c r="I205" s="14">
        <v>18</v>
      </c>
      <c r="J205" s="2">
        <v>100</v>
      </c>
      <c r="K205" s="14">
        <v>5</v>
      </c>
      <c r="L205" s="14">
        <v>73</v>
      </c>
      <c r="M205" s="14">
        <v>1</v>
      </c>
      <c r="N205" s="14"/>
      <c r="O205" s="14"/>
    </row>
    <row r="206" spans="1:15" ht="12">
      <c r="A206" s="2">
        <v>18</v>
      </c>
      <c r="B206" s="2">
        <v>100</v>
      </c>
      <c r="C206" s="2">
        <v>3</v>
      </c>
      <c r="D206" s="2">
        <v>52</v>
      </c>
      <c r="E206" s="29">
        <v>0</v>
      </c>
      <c r="F206" s="29">
        <v>0</v>
      </c>
      <c r="G206" s="29">
        <v>1</v>
      </c>
      <c r="H206" s="29"/>
      <c r="I206" s="14">
        <v>18</v>
      </c>
      <c r="J206" s="2">
        <v>100</v>
      </c>
      <c r="K206" s="14">
        <v>6</v>
      </c>
      <c r="L206" s="14">
        <v>54</v>
      </c>
      <c r="M206" s="14">
        <v>1</v>
      </c>
      <c r="N206" s="14"/>
      <c r="O206" s="14"/>
    </row>
    <row r="207" spans="1:15" ht="12">
      <c r="A207" s="2">
        <v>18</v>
      </c>
      <c r="B207" s="2">
        <v>100</v>
      </c>
      <c r="C207" s="2">
        <v>4</v>
      </c>
      <c r="D207" s="2">
        <v>60</v>
      </c>
      <c r="E207" s="29">
        <v>0</v>
      </c>
      <c r="F207" s="29">
        <v>0</v>
      </c>
      <c r="G207" s="29">
        <v>1</v>
      </c>
      <c r="H207" s="29"/>
      <c r="I207" s="14">
        <v>18</v>
      </c>
      <c r="J207" s="2">
        <v>100</v>
      </c>
      <c r="K207" s="14">
        <v>7</v>
      </c>
      <c r="L207" s="14">
        <v>55</v>
      </c>
      <c r="M207" s="14">
        <v>1</v>
      </c>
      <c r="N207" s="14"/>
      <c r="O207" s="14"/>
    </row>
    <row r="208" spans="1:15" ht="12">
      <c r="A208" s="2">
        <v>18</v>
      </c>
      <c r="B208" s="2">
        <v>100</v>
      </c>
      <c r="C208" s="2">
        <v>5</v>
      </c>
      <c r="D208" s="2">
        <v>61</v>
      </c>
      <c r="E208" s="29">
        <v>0</v>
      </c>
      <c r="F208" s="29">
        <v>0</v>
      </c>
      <c r="G208" s="29">
        <v>0</v>
      </c>
      <c r="H208" s="29"/>
      <c r="I208" s="14">
        <v>18</v>
      </c>
      <c r="J208" s="2">
        <v>100</v>
      </c>
      <c r="K208" s="14">
        <v>8</v>
      </c>
      <c r="L208" s="14">
        <v>60</v>
      </c>
      <c r="M208" s="14">
        <v>1</v>
      </c>
      <c r="N208" s="14"/>
      <c r="O208" s="14"/>
    </row>
    <row r="209" spans="1:15" ht="12">
      <c r="A209" s="2">
        <v>18</v>
      </c>
      <c r="B209" s="2">
        <v>100</v>
      </c>
      <c r="C209" s="2">
        <v>6</v>
      </c>
      <c r="D209" s="2">
        <v>53</v>
      </c>
      <c r="E209" s="29">
        <v>0</v>
      </c>
      <c r="F209" s="29">
        <v>0</v>
      </c>
      <c r="G209" s="29">
        <v>1</v>
      </c>
      <c r="H209" s="29"/>
      <c r="I209" s="14">
        <v>18</v>
      </c>
      <c r="J209" s="2">
        <v>100</v>
      </c>
      <c r="K209" s="14">
        <v>9</v>
      </c>
      <c r="L209" s="14">
        <v>63</v>
      </c>
      <c r="M209" s="14">
        <v>1</v>
      </c>
      <c r="N209" s="14"/>
      <c r="O209" s="14"/>
    </row>
    <row r="210" spans="1:15" ht="12">
      <c r="A210" s="2">
        <v>18</v>
      </c>
      <c r="B210" s="2">
        <v>100</v>
      </c>
      <c r="C210" s="2">
        <v>7</v>
      </c>
      <c r="D210" s="2">
        <v>42</v>
      </c>
      <c r="E210" s="29">
        <v>0</v>
      </c>
      <c r="F210" s="29">
        <v>0</v>
      </c>
      <c r="G210" s="29">
        <v>1</v>
      </c>
      <c r="H210" s="29"/>
      <c r="I210" s="14">
        <v>18</v>
      </c>
      <c r="J210" s="2">
        <v>100</v>
      </c>
      <c r="K210" s="14">
        <v>10</v>
      </c>
      <c r="L210" s="14">
        <v>52</v>
      </c>
      <c r="M210" s="14">
        <v>1</v>
      </c>
      <c r="N210" s="14"/>
      <c r="O210" s="14"/>
    </row>
    <row r="211" spans="1:15" ht="12">
      <c r="A211" s="2">
        <v>18</v>
      </c>
      <c r="B211" s="2">
        <v>100</v>
      </c>
      <c r="C211" s="2">
        <v>8</v>
      </c>
      <c r="D211" s="2">
        <v>34</v>
      </c>
      <c r="E211" s="29">
        <v>0</v>
      </c>
      <c r="F211" s="29">
        <v>0</v>
      </c>
      <c r="G211" s="30">
        <v>0</v>
      </c>
      <c r="H211" s="30"/>
      <c r="I211" s="14">
        <v>18</v>
      </c>
      <c r="J211" s="2">
        <v>100</v>
      </c>
      <c r="K211" s="14">
        <v>11</v>
      </c>
      <c r="L211" s="14">
        <v>83</v>
      </c>
      <c r="M211" s="14">
        <v>1</v>
      </c>
      <c r="N211" s="14"/>
      <c r="O211" s="14">
        <v>1</v>
      </c>
    </row>
    <row r="212" spans="1:15" ht="12">
      <c r="A212" s="2">
        <v>18</v>
      </c>
      <c r="B212" s="2">
        <v>100</v>
      </c>
      <c r="C212" s="2">
        <v>9</v>
      </c>
      <c r="D212" s="2">
        <v>40</v>
      </c>
      <c r="E212" s="29">
        <v>0</v>
      </c>
      <c r="F212" s="29">
        <v>0</v>
      </c>
      <c r="G212" s="29">
        <v>1</v>
      </c>
      <c r="H212" s="29"/>
      <c r="I212" s="14">
        <v>19</v>
      </c>
      <c r="J212" s="2">
        <v>100</v>
      </c>
      <c r="K212" s="14">
        <v>1</v>
      </c>
      <c r="L212" s="14">
        <v>112</v>
      </c>
      <c r="M212" s="14">
        <v>1</v>
      </c>
      <c r="N212" s="14">
        <v>1</v>
      </c>
      <c r="O212" s="14"/>
    </row>
    <row r="213" spans="1:15" ht="12">
      <c r="A213" s="2">
        <v>18</v>
      </c>
      <c r="B213" s="2">
        <v>100</v>
      </c>
      <c r="C213" s="2">
        <v>10</v>
      </c>
      <c r="D213" s="2">
        <v>48</v>
      </c>
      <c r="E213" s="29">
        <v>0</v>
      </c>
      <c r="F213" s="29">
        <v>0</v>
      </c>
      <c r="G213" s="29">
        <v>1</v>
      </c>
      <c r="H213" s="29"/>
      <c r="I213" s="14">
        <v>20</v>
      </c>
      <c r="J213" s="2">
        <v>100</v>
      </c>
      <c r="K213" s="14">
        <v>1</v>
      </c>
      <c r="L213" s="14">
        <v>33</v>
      </c>
      <c r="M213" s="14">
        <v>0</v>
      </c>
      <c r="N213" s="14"/>
      <c r="O213" s="14"/>
    </row>
    <row r="214" spans="1:15" ht="12">
      <c r="A214" s="2">
        <v>18</v>
      </c>
      <c r="B214" s="2">
        <v>100</v>
      </c>
      <c r="C214" s="2">
        <v>11</v>
      </c>
      <c r="D214" s="2">
        <v>42</v>
      </c>
      <c r="E214" s="29">
        <v>0</v>
      </c>
      <c r="F214" s="29">
        <v>0</v>
      </c>
      <c r="G214" s="29">
        <v>1</v>
      </c>
      <c r="H214" s="29"/>
      <c r="I214" s="14">
        <v>20</v>
      </c>
      <c r="J214" s="2">
        <v>100</v>
      </c>
      <c r="K214" s="14">
        <v>2</v>
      </c>
      <c r="L214" s="14">
        <v>80</v>
      </c>
      <c r="M214" s="14">
        <v>1</v>
      </c>
      <c r="N214" s="14">
        <v>1</v>
      </c>
      <c r="O214" s="14"/>
    </row>
    <row r="215" spans="1:15" ht="12">
      <c r="A215" s="2">
        <v>19</v>
      </c>
      <c r="B215" s="2">
        <v>100</v>
      </c>
      <c r="C215" s="2">
        <v>1</v>
      </c>
      <c r="D215" s="2">
        <v>43</v>
      </c>
      <c r="E215" s="29">
        <v>0</v>
      </c>
      <c r="F215" s="29">
        <v>0</v>
      </c>
      <c r="G215" s="29">
        <v>0</v>
      </c>
      <c r="H215" s="29"/>
      <c r="I215" s="14">
        <v>20</v>
      </c>
      <c r="J215" s="2">
        <v>100</v>
      </c>
      <c r="K215" s="14">
        <v>3</v>
      </c>
      <c r="L215" s="14">
        <v>100</v>
      </c>
      <c r="M215" s="14">
        <v>1</v>
      </c>
      <c r="N215" s="14">
        <v>1</v>
      </c>
      <c r="O215" s="14"/>
    </row>
    <row r="216" spans="1:15" ht="12">
      <c r="A216" s="2">
        <v>19</v>
      </c>
      <c r="B216" s="2">
        <v>100</v>
      </c>
      <c r="C216" s="2">
        <v>2</v>
      </c>
      <c r="D216" s="2">
        <v>60</v>
      </c>
      <c r="E216" s="29">
        <v>1</v>
      </c>
      <c r="F216" s="29">
        <v>1</v>
      </c>
      <c r="G216" s="29">
        <v>0</v>
      </c>
      <c r="H216" s="29"/>
      <c r="I216" s="14">
        <v>20</v>
      </c>
      <c r="J216" s="2">
        <v>100</v>
      </c>
      <c r="K216" s="14">
        <v>4</v>
      </c>
      <c r="L216" s="14">
        <v>94</v>
      </c>
      <c r="M216" s="14">
        <v>1</v>
      </c>
      <c r="N216" s="14">
        <v>1</v>
      </c>
      <c r="O216" s="14"/>
    </row>
    <row r="217" spans="1:15" ht="12">
      <c r="A217" s="2">
        <v>20</v>
      </c>
      <c r="B217" s="2">
        <v>300</v>
      </c>
      <c r="C217" s="2">
        <v>1</v>
      </c>
      <c r="D217" s="2">
        <v>38</v>
      </c>
      <c r="E217" s="29">
        <v>0</v>
      </c>
      <c r="F217" s="29">
        <v>0</v>
      </c>
      <c r="G217" s="29">
        <v>0</v>
      </c>
      <c r="H217" s="29"/>
      <c r="I217" s="14">
        <v>20</v>
      </c>
      <c r="J217" s="2">
        <v>300</v>
      </c>
      <c r="K217" s="14">
        <v>5</v>
      </c>
      <c r="L217" s="14">
        <v>95</v>
      </c>
      <c r="M217" s="14">
        <v>1</v>
      </c>
      <c r="N217" s="14"/>
      <c r="O217" s="14"/>
    </row>
    <row r="218" spans="1:15" ht="12">
      <c r="A218" s="2">
        <v>20</v>
      </c>
      <c r="B218" s="2">
        <v>300</v>
      </c>
      <c r="C218" s="2">
        <v>2</v>
      </c>
      <c r="D218" s="2">
        <v>31</v>
      </c>
      <c r="E218" s="29">
        <v>0</v>
      </c>
      <c r="F218" s="29">
        <v>0</v>
      </c>
      <c r="G218" s="29">
        <v>0</v>
      </c>
      <c r="H218" s="29"/>
      <c r="I218" s="14">
        <v>20</v>
      </c>
      <c r="J218" s="2">
        <v>300</v>
      </c>
      <c r="K218" s="14">
        <v>6</v>
      </c>
      <c r="L218" s="14">
        <v>88</v>
      </c>
      <c r="M218" s="14">
        <v>1</v>
      </c>
      <c r="N218" s="14">
        <v>1</v>
      </c>
      <c r="O218" s="14"/>
    </row>
    <row r="219" spans="1:15" ht="12">
      <c r="A219" s="2">
        <v>20</v>
      </c>
      <c r="B219" s="2">
        <v>300</v>
      </c>
      <c r="C219" s="2">
        <v>3</v>
      </c>
      <c r="D219" s="2">
        <v>31</v>
      </c>
      <c r="E219" s="29">
        <v>0</v>
      </c>
      <c r="F219" s="29">
        <v>0</v>
      </c>
      <c r="G219" s="29">
        <v>0</v>
      </c>
      <c r="H219" s="29"/>
      <c r="I219" s="14">
        <v>20</v>
      </c>
      <c r="J219" s="2">
        <v>300</v>
      </c>
      <c r="K219" s="14">
        <v>7</v>
      </c>
      <c r="L219" s="14">
        <v>61</v>
      </c>
      <c r="M219" s="14">
        <v>1</v>
      </c>
      <c r="N219" s="14"/>
      <c r="O219" s="14"/>
    </row>
    <row r="220" spans="1:15" ht="12">
      <c r="A220" s="2">
        <v>20</v>
      </c>
      <c r="B220" s="2">
        <v>300</v>
      </c>
      <c r="C220" s="2">
        <v>4</v>
      </c>
      <c r="D220" s="2">
        <v>67</v>
      </c>
      <c r="E220" s="29">
        <v>0</v>
      </c>
      <c r="F220" s="29">
        <v>1</v>
      </c>
      <c r="G220" s="29">
        <v>0</v>
      </c>
      <c r="H220" s="29"/>
      <c r="I220" s="14">
        <v>20</v>
      </c>
      <c r="J220" s="2">
        <v>300</v>
      </c>
      <c r="K220" s="14">
        <v>8</v>
      </c>
      <c r="L220" s="14">
        <v>54</v>
      </c>
      <c r="M220" s="14">
        <v>1</v>
      </c>
      <c r="N220" s="14"/>
      <c r="O220" s="14"/>
    </row>
    <row r="221" spans="1:15" ht="12">
      <c r="A221" s="2">
        <v>20</v>
      </c>
      <c r="B221" s="2">
        <v>300</v>
      </c>
      <c r="C221" s="2">
        <v>5</v>
      </c>
      <c r="D221" s="2">
        <v>75</v>
      </c>
      <c r="E221" s="29">
        <v>0</v>
      </c>
      <c r="F221" s="29">
        <v>0</v>
      </c>
      <c r="G221" s="29">
        <v>0</v>
      </c>
      <c r="H221" s="29"/>
      <c r="I221" s="14">
        <v>21</v>
      </c>
      <c r="J221" s="2">
        <v>300</v>
      </c>
      <c r="K221" s="14">
        <v>1</v>
      </c>
      <c r="L221" s="14">
        <v>85</v>
      </c>
      <c r="M221" s="14">
        <v>1</v>
      </c>
      <c r="N221" s="14">
        <v>1</v>
      </c>
      <c r="O221" s="14"/>
    </row>
    <row r="222" spans="1:15" ht="12">
      <c r="A222" s="2">
        <v>20</v>
      </c>
      <c r="B222" s="2">
        <v>300</v>
      </c>
      <c r="C222" s="2">
        <v>6</v>
      </c>
      <c r="D222" s="2">
        <v>67</v>
      </c>
      <c r="E222" s="29">
        <v>0</v>
      </c>
      <c r="F222" s="29">
        <v>1</v>
      </c>
      <c r="G222" s="29">
        <v>0</v>
      </c>
      <c r="H222" s="29"/>
      <c r="I222" s="14">
        <v>21</v>
      </c>
      <c r="J222" s="2">
        <v>300</v>
      </c>
      <c r="K222" s="14">
        <v>2</v>
      </c>
      <c r="L222" s="14">
        <v>93</v>
      </c>
      <c r="M222" s="14">
        <v>1</v>
      </c>
      <c r="N222" s="14"/>
      <c r="O222" s="14"/>
    </row>
    <row r="223" spans="1:15" ht="12">
      <c r="A223" s="2">
        <v>20</v>
      </c>
      <c r="B223" s="2">
        <v>300</v>
      </c>
      <c r="C223" s="2">
        <v>7</v>
      </c>
      <c r="D223" s="2">
        <v>58</v>
      </c>
      <c r="E223" s="29">
        <v>0</v>
      </c>
      <c r="F223" s="29">
        <v>0</v>
      </c>
      <c r="G223" s="29">
        <v>0</v>
      </c>
      <c r="H223" s="29"/>
      <c r="I223" s="14">
        <v>21</v>
      </c>
      <c r="J223" s="2">
        <v>300</v>
      </c>
      <c r="K223" s="14">
        <v>3</v>
      </c>
      <c r="L223" s="14">
        <v>47</v>
      </c>
      <c r="M223" s="14">
        <v>0</v>
      </c>
      <c r="N223" s="14"/>
      <c r="O223" s="14"/>
    </row>
    <row r="224" spans="1:15" ht="12">
      <c r="A224" s="2">
        <v>20</v>
      </c>
      <c r="B224" s="2">
        <v>300</v>
      </c>
      <c r="C224" s="2">
        <v>8</v>
      </c>
      <c r="D224" s="2">
        <v>52</v>
      </c>
      <c r="E224" s="29">
        <v>0</v>
      </c>
      <c r="F224" s="29">
        <v>0</v>
      </c>
      <c r="G224" s="29">
        <v>0</v>
      </c>
      <c r="H224" s="29"/>
      <c r="I224" s="14">
        <v>21</v>
      </c>
      <c r="J224" s="2">
        <v>300</v>
      </c>
      <c r="K224" s="14">
        <v>4</v>
      </c>
      <c r="L224" s="14">
        <v>90</v>
      </c>
      <c r="M224" s="14">
        <v>1</v>
      </c>
      <c r="N224" s="14">
        <v>1</v>
      </c>
      <c r="O224" s="14"/>
    </row>
    <row r="225" spans="1:15" ht="12">
      <c r="A225" s="2">
        <v>21</v>
      </c>
      <c r="B225" s="2">
        <v>100</v>
      </c>
      <c r="C225" s="2">
        <v>1</v>
      </c>
      <c r="D225" s="2">
        <v>43</v>
      </c>
      <c r="E225" s="29">
        <v>0</v>
      </c>
      <c r="F225" s="29">
        <v>0</v>
      </c>
      <c r="G225" s="29">
        <v>0</v>
      </c>
      <c r="H225" s="29"/>
      <c r="I225" s="14">
        <v>21</v>
      </c>
      <c r="J225" s="2">
        <v>100</v>
      </c>
      <c r="K225" s="14">
        <v>5</v>
      </c>
      <c r="L225" s="14">
        <v>93</v>
      </c>
      <c r="M225" s="14">
        <v>1</v>
      </c>
      <c r="N225" s="14"/>
      <c r="O225" s="14"/>
    </row>
    <row r="226" spans="1:15" ht="12">
      <c r="A226" s="2">
        <v>21</v>
      </c>
      <c r="B226" s="2">
        <v>100</v>
      </c>
      <c r="C226" s="2">
        <v>2</v>
      </c>
      <c r="D226" s="2">
        <v>44</v>
      </c>
      <c r="E226" s="29">
        <v>0</v>
      </c>
      <c r="F226" s="29">
        <v>1</v>
      </c>
      <c r="G226" s="29">
        <v>0</v>
      </c>
      <c r="H226" s="29"/>
      <c r="I226" s="14">
        <v>21</v>
      </c>
      <c r="J226" s="2">
        <v>100</v>
      </c>
      <c r="K226" s="14">
        <v>6</v>
      </c>
      <c r="L226" s="14">
        <v>110</v>
      </c>
      <c r="M226" s="14">
        <v>1</v>
      </c>
      <c r="N226" s="14"/>
      <c r="O226" s="14">
        <v>1</v>
      </c>
    </row>
    <row r="227" spans="1:15" ht="12">
      <c r="A227" s="2">
        <v>21</v>
      </c>
      <c r="B227" s="2">
        <v>100</v>
      </c>
      <c r="C227" s="2">
        <v>3</v>
      </c>
      <c r="D227" s="2">
        <v>98</v>
      </c>
      <c r="E227" s="29">
        <v>1</v>
      </c>
      <c r="F227" s="29">
        <v>0</v>
      </c>
      <c r="G227" s="29">
        <v>1</v>
      </c>
      <c r="H227" s="29"/>
      <c r="I227" s="14">
        <v>21</v>
      </c>
      <c r="J227" s="2">
        <v>100</v>
      </c>
      <c r="K227" s="14">
        <v>7</v>
      </c>
      <c r="L227" s="14">
        <v>30</v>
      </c>
      <c r="M227" s="14">
        <v>0</v>
      </c>
      <c r="N227" s="14"/>
      <c r="O227" s="14"/>
    </row>
    <row r="228" spans="1:15" ht="12">
      <c r="A228" s="2">
        <v>21</v>
      </c>
      <c r="B228" s="2">
        <v>100</v>
      </c>
      <c r="C228" s="2">
        <v>4</v>
      </c>
      <c r="D228" s="2">
        <v>60</v>
      </c>
      <c r="E228" s="29">
        <v>1</v>
      </c>
      <c r="F228" s="29">
        <v>1</v>
      </c>
      <c r="G228" s="29">
        <v>0</v>
      </c>
      <c r="H228" s="29"/>
      <c r="I228" s="14">
        <v>21</v>
      </c>
      <c r="J228" s="2">
        <v>100</v>
      </c>
      <c r="K228" s="14">
        <v>8</v>
      </c>
      <c r="L228" s="14">
        <v>32</v>
      </c>
      <c r="M228" s="14">
        <v>0</v>
      </c>
      <c r="N228" s="14"/>
      <c r="O228" s="14"/>
    </row>
    <row r="229" spans="1:15" ht="12">
      <c r="A229" s="2">
        <v>21</v>
      </c>
      <c r="B229" s="2">
        <v>100</v>
      </c>
      <c r="C229" s="2">
        <v>5</v>
      </c>
      <c r="D229" s="2">
        <v>51</v>
      </c>
      <c r="E229" s="29">
        <v>0</v>
      </c>
      <c r="F229" s="29">
        <v>0</v>
      </c>
      <c r="G229" s="29">
        <v>0</v>
      </c>
      <c r="H229" s="29"/>
      <c r="I229" s="14">
        <v>21</v>
      </c>
      <c r="J229" s="2">
        <v>100</v>
      </c>
      <c r="K229" s="14">
        <v>9</v>
      </c>
      <c r="L229" s="14">
        <v>112</v>
      </c>
      <c r="M229" s="14">
        <v>1</v>
      </c>
      <c r="N229" s="14"/>
      <c r="O229" s="14"/>
    </row>
    <row r="230" spans="1:15" ht="12">
      <c r="A230" s="2">
        <v>21</v>
      </c>
      <c r="B230" s="2">
        <v>100</v>
      </c>
      <c r="C230" s="2">
        <v>6</v>
      </c>
      <c r="D230" s="2">
        <v>58</v>
      </c>
      <c r="E230" s="29">
        <v>0</v>
      </c>
      <c r="F230" s="29">
        <v>0</v>
      </c>
      <c r="G230" s="29">
        <v>0</v>
      </c>
      <c r="H230" s="29"/>
      <c r="I230" s="14">
        <v>21</v>
      </c>
      <c r="J230" s="2">
        <v>100</v>
      </c>
      <c r="K230" s="14">
        <v>10</v>
      </c>
      <c r="L230" s="14">
        <v>72</v>
      </c>
      <c r="M230" s="14">
        <v>1</v>
      </c>
      <c r="N230" s="14"/>
      <c r="O230" s="14"/>
    </row>
    <row r="231" spans="1:15" ht="12">
      <c r="A231" s="2">
        <v>21</v>
      </c>
      <c r="B231" s="2">
        <v>100</v>
      </c>
      <c r="C231" s="2">
        <v>7</v>
      </c>
      <c r="D231" s="2">
        <v>48</v>
      </c>
      <c r="E231" s="29">
        <v>0</v>
      </c>
      <c r="F231" s="29">
        <v>0</v>
      </c>
      <c r="G231" s="29">
        <v>0</v>
      </c>
      <c r="H231" s="29"/>
      <c r="I231" s="14">
        <v>21</v>
      </c>
      <c r="J231" s="2">
        <v>100</v>
      </c>
      <c r="K231" s="14">
        <v>11</v>
      </c>
      <c r="L231" s="14">
        <v>86</v>
      </c>
      <c r="M231" s="14">
        <v>1</v>
      </c>
      <c r="N231" s="14">
        <v>1</v>
      </c>
      <c r="O231" s="14"/>
    </row>
    <row r="232" spans="1:15" ht="12">
      <c r="A232" s="2">
        <v>21</v>
      </c>
      <c r="B232" s="2">
        <v>100</v>
      </c>
      <c r="C232" s="2">
        <v>8</v>
      </c>
      <c r="D232" s="2">
        <v>64</v>
      </c>
      <c r="E232" s="29">
        <v>0</v>
      </c>
      <c r="F232" s="29">
        <v>0</v>
      </c>
      <c r="G232" s="29">
        <v>0</v>
      </c>
      <c r="H232" s="29"/>
      <c r="I232" s="14">
        <v>21</v>
      </c>
      <c r="J232" s="2">
        <v>100</v>
      </c>
      <c r="K232" s="14">
        <v>12</v>
      </c>
      <c r="L232" s="14">
        <v>61</v>
      </c>
      <c r="M232" s="14">
        <v>1</v>
      </c>
      <c r="N232" s="14">
        <v>1</v>
      </c>
      <c r="O232" s="14"/>
    </row>
    <row r="233" spans="1:15" ht="12">
      <c r="A233" s="2">
        <v>21</v>
      </c>
      <c r="B233" s="2">
        <v>100</v>
      </c>
      <c r="C233" s="2">
        <v>9</v>
      </c>
      <c r="D233" s="2">
        <v>33</v>
      </c>
      <c r="E233" s="29">
        <v>0</v>
      </c>
      <c r="F233" s="29">
        <v>0</v>
      </c>
      <c r="G233" s="29">
        <v>0</v>
      </c>
      <c r="H233" s="29"/>
      <c r="I233" s="14">
        <v>21</v>
      </c>
      <c r="J233" s="2">
        <v>100</v>
      </c>
      <c r="K233" s="14">
        <v>13</v>
      </c>
      <c r="L233" s="14">
        <v>91</v>
      </c>
      <c r="M233" s="14">
        <v>1</v>
      </c>
      <c r="N233" s="14"/>
      <c r="O233" s="14"/>
    </row>
    <row r="234" spans="1:15" ht="12">
      <c r="A234" s="2">
        <v>21</v>
      </c>
      <c r="B234" s="2">
        <v>100</v>
      </c>
      <c r="C234" s="2">
        <v>10</v>
      </c>
      <c r="D234" s="2">
        <v>63</v>
      </c>
      <c r="E234" s="29">
        <v>0</v>
      </c>
      <c r="F234" s="29">
        <v>0</v>
      </c>
      <c r="G234" s="29">
        <v>0</v>
      </c>
      <c r="H234" s="29"/>
      <c r="I234" s="14">
        <v>21</v>
      </c>
      <c r="J234" s="2">
        <v>100</v>
      </c>
      <c r="K234" s="14">
        <v>14</v>
      </c>
      <c r="L234" s="14">
        <v>31</v>
      </c>
      <c r="M234" s="14">
        <v>0</v>
      </c>
      <c r="N234" s="14"/>
      <c r="O234" s="14"/>
    </row>
    <row r="235" spans="1:15" ht="12">
      <c r="A235" s="2">
        <v>21</v>
      </c>
      <c r="B235" s="2">
        <v>100</v>
      </c>
      <c r="C235" s="2">
        <v>11</v>
      </c>
      <c r="D235" s="2">
        <v>33</v>
      </c>
      <c r="E235" s="29">
        <v>0</v>
      </c>
      <c r="F235" s="29">
        <v>0</v>
      </c>
      <c r="G235" s="29">
        <v>0</v>
      </c>
      <c r="H235" s="29"/>
      <c r="I235" s="14">
        <v>21</v>
      </c>
      <c r="J235" s="2">
        <v>100</v>
      </c>
      <c r="K235" s="14">
        <v>15</v>
      </c>
      <c r="L235" s="14">
        <v>66</v>
      </c>
      <c r="M235" s="14">
        <v>1</v>
      </c>
      <c r="N235" s="14"/>
      <c r="O235" s="14"/>
    </row>
    <row r="236" spans="1:15" ht="12">
      <c r="A236" s="2">
        <v>21</v>
      </c>
      <c r="B236" s="2">
        <v>100</v>
      </c>
      <c r="C236" s="2">
        <v>12</v>
      </c>
      <c r="D236" s="2">
        <v>72</v>
      </c>
      <c r="E236" s="29">
        <v>1</v>
      </c>
      <c r="F236" s="29">
        <v>0</v>
      </c>
      <c r="G236" s="29">
        <v>1</v>
      </c>
      <c r="H236" s="29"/>
      <c r="I236" s="14">
        <v>21</v>
      </c>
      <c r="J236" s="2">
        <v>100</v>
      </c>
      <c r="K236" s="14">
        <v>16</v>
      </c>
      <c r="L236" s="14">
        <v>62</v>
      </c>
      <c r="M236" s="14">
        <v>1</v>
      </c>
      <c r="N236" s="14"/>
      <c r="O236" s="14"/>
    </row>
    <row r="237" spans="1:15" ht="12">
      <c r="A237" s="2">
        <v>21</v>
      </c>
      <c r="B237" s="2">
        <v>100</v>
      </c>
      <c r="C237" s="2">
        <v>13</v>
      </c>
      <c r="D237" s="2">
        <v>66</v>
      </c>
      <c r="E237" s="29">
        <v>0</v>
      </c>
      <c r="F237" s="29">
        <v>0</v>
      </c>
      <c r="G237" s="29">
        <v>0</v>
      </c>
      <c r="H237" s="29"/>
      <c r="I237" s="14">
        <v>21</v>
      </c>
      <c r="J237" s="2">
        <v>100</v>
      </c>
      <c r="K237" s="14">
        <v>17</v>
      </c>
      <c r="L237" s="14">
        <v>39</v>
      </c>
      <c r="M237" s="14">
        <v>0</v>
      </c>
      <c r="N237" s="14"/>
      <c r="O237" s="14"/>
    </row>
    <row r="238" spans="1:15" ht="12">
      <c r="A238" s="2">
        <v>21</v>
      </c>
      <c r="B238" s="2">
        <v>100</v>
      </c>
      <c r="C238" s="2">
        <v>14</v>
      </c>
      <c r="D238" s="2">
        <v>53</v>
      </c>
      <c r="E238" s="29">
        <v>0</v>
      </c>
      <c r="F238" s="29">
        <v>0</v>
      </c>
      <c r="G238" s="29">
        <v>0</v>
      </c>
      <c r="H238" s="29"/>
      <c r="I238" s="14">
        <v>22</v>
      </c>
      <c r="J238" s="2">
        <v>100</v>
      </c>
      <c r="K238" s="14">
        <v>1</v>
      </c>
      <c r="L238" s="14">
        <v>43</v>
      </c>
      <c r="M238" s="14">
        <v>1</v>
      </c>
      <c r="N238" s="14"/>
      <c r="O238" s="14"/>
    </row>
    <row r="239" spans="1:15" ht="12">
      <c r="A239" s="2">
        <v>21</v>
      </c>
      <c r="B239" s="2">
        <v>100</v>
      </c>
      <c r="C239" s="2">
        <v>15</v>
      </c>
      <c r="D239" s="2">
        <v>43</v>
      </c>
      <c r="E239" s="29">
        <v>0</v>
      </c>
      <c r="F239" s="29">
        <v>0</v>
      </c>
      <c r="G239" s="29">
        <v>0</v>
      </c>
      <c r="H239" s="29"/>
      <c r="I239" s="14">
        <v>22</v>
      </c>
      <c r="J239" s="2">
        <v>100</v>
      </c>
      <c r="K239" s="14">
        <v>2</v>
      </c>
      <c r="L239" s="14">
        <v>56</v>
      </c>
      <c r="M239" s="14">
        <v>1</v>
      </c>
      <c r="N239" s="14"/>
      <c r="O239" s="14"/>
    </row>
    <row r="240" spans="1:15" ht="12">
      <c r="A240" s="2">
        <v>21</v>
      </c>
      <c r="B240" s="2">
        <v>100</v>
      </c>
      <c r="C240" s="2">
        <v>16</v>
      </c>
      <c r="D240" s="2">
        <v>56</v>
      </c>
      <c r="E240" s="29">
        <v>0</v>
      </c>
      <c r="F240" s="29">
        <v>0</v>
      </c>
      <c r="G240" s="29">
        <v>0</v>
      </c>
      <c r="H240" s="29"/>
      <c r="I240" s="14">
        <v>23</v>
      </c>
      <c r="J240" s="2">
        <v>100</v>
      </c>
      <c r="K240" s="14">
        <v>1</v>
      </c>
      <c r="L240" s="14">
        <v>98</v>
      </c>
      <c r="M240" s="14">
        <v>1</v>
      </c>
      <c r="N240" s="14">
        <v>1</v>
      </c>
      <c r="O240" s="14"/>
    </row>
    <row r="241" spans="1:15" ht="12">
      <c r="A241" s="2">
        <v>21</v>
      </c>
      <c r="B241" s="2">
        <v>100</v>
      </c>
      <c r="C241" s="2">
        <v>17</v>
      </c>
      <c r="D241" s="2">
        <v>53</v>
      </c>
      <c r="E241" s="29">
        <v>0</v>
      </c>
      <c r="F241" s="29">
        <v>0</v>
      </c>
      <c r="G241" s="29">
        <v>0</v>
      </c>
      <c r="H241" s="29"/>
      <c r="I241" s="14">
        <v>23</v>
      </c>
      <c r="J241" s="2">
        <v>100</v>
      </c>
      <c r="K241" s="14">
        <v>2</v>
      </c>
      <c r="L241" s="14">
        <v>89</v>
      </c>
      <c r="M241" s="14">
        <v>1</v>
      </c>
      <c r="N241" s="14"/>
      <c r="O241" s="14"/>
    </row>
    <row r="242" spans="1:15" ht="12">
      <c r="A242" s="2">
        <v>21</v>
      </c>
      <c r="B242" s="2">
        <v>100</v>
      </c>
      <c r="C242" s="2">
        <v>18</v>
      </c>
      <c r="D242" s="2">
        <v>59</v>
      </c>
      <c r="E242" s="29">
        <v>0</v>
      </c>
      <c r="F242" s="29">
        <v>0</v>
      </c>
      <c r="G242" s="29">
        <v>0</v>
      </c>
      <c r="H242" s="29"/>
      <c r="I242" s="14">
        <v>23</v>
      </c>
      <c r="J242" s="2">
        <v>100</v>
      </c>
      <c r="K242" s="14">
        <v>3</v>
      </c>
      <c r="L242" s="14">
        <v>58</v>
      </c>
      <c r="M242" s="14">
        <v>1</v>
      </c>
      <c r="N242" s="14"/>
      <c r="O242" s="14"/>
    </row>
    <row r="243" spans="1:15" ht="12">
      <c r="A243" s="2">
        <v>22</v>
      </c>
      <c r="B243" s="2">
        <v>50</v>
      </c>
      <c r="C243" s="2">
        <v>1</v>
      </c>
      <c r="D243" s="2">
        <v>40</v>
      </c>
      <c r="E243" s="29">
        <v>0</v>
      </c>
      <c r="F243" s="29">
        <v>0</v>
      </c>
      <c r="G243" s="29">
        <v>0</v>
      </c>
      <c r="H243" s="29"/>
      <c r="I243" s="14">
        <v>23</v>
      </c>
      <c r="J243" s="2">
        <v>50</v>
      </c>
      <c r="K243" s="14">
        <v>4</v>
      </c>
      <c r="L243" s="14">
        <v>53</v>
      </c>
      <c r="M243" s="14">
        <v>1</v>
      </c>
      <c r="N243" s="14"/>
      <c r="O243" s="14"/>
    </row>
    <row r="244" spans="1:15" ht="12">
      <c r="A244" s="2">
        <v>22</v>
      </c>
      <c r="B244" s="2">
        <v>50</v>
      </c>
      <c r="C244" s="2">
        <v>2</v>
      </c>
      <c r="D244" s="2">
        <v>49</v>
      </c>
      <c r="E244" s="29">
        <v>0</v>
      </c>
      <c r="F244" s="29">
        <v>0</v>
      </c>
      <c r="G244" s="29">
        <v>0</v>
      </c>
      <c r="H244" s="29"/>
      <c r="I244" s="14">
        <v>23</v>
      </c>
      <c r="J244" s="2">
        <v>50</v>
      </c>
      <c r="K244" s="14">
        <v>5</v>
      </c>
      <c r="L244" s="14">
        <v>72</v>
      </c>
      <c r="M244" s="14">
        <v>1</v>
      </c>
      <c r="N244" s="14"/>
      <c r="O244" s="14"/>
    </row>
    <row r="245" spans="1:15" ht="12">
      <c r="A245" s="2">
        <v>23</v>
      </c>
      <c r="B245" s="2">
        <v>0</v>
      </c>
      <c r="C245" s="2">
        <v>1</v>
      </c>
      <c r="D245" s="2">
        <v>51</v>
      </c>
      <c r="E245" s="29">
        <v>0</v>
      </c>
      <c r="F245" s="29">
        <v>0</v>
      </c>
      <c r="G245" s="29">
        <v>0</v>
      </c>
      <c r="H245" s="29"/>
      <c r="I245" s="14">
        <v>23</v>
      </c>
      <c r="J245" s="2">
        <v>0</v>
      </c>
      <c r="K245" s="14">
        <v>6</v>
      </c>
      <c r="L245" s="14">
        <v>79</v>
      </c>
      <c r="M245" s="14">
        <v>1</v>
      </c>
      <c r="N245" s="14"/>
      <c r="O245" s="14">
        <v>1</v>
      </c>
    </row>
    <row r="246" spans="1:15" ht="12">
      <c r="A246" s="2">
        <v>23</v>
      </c>
      <c r="B246" s="2">
        <v>0</v>
      </c>
      <c r="C246" s="2">
        <v>2</v>
      </c>
      <c r="D246" s="2">
        <v>45</v>
      </c>
      <c r="E246" s="29">
        <v>0</v>
      </c>
      <c r="F246" s="29">
        <v>0</v>
      </c>
      <c r="G246" s="29">
        <v>0</v>
      </c>
      <c r="H246" s="29"/>
      <c r="I246" s="14">
        <v>23</v>
      </c>
      <c r="J246" s="2">
        <v>0</v>
      </c>
      <c r="K246" s="14">
        <v>7</v>
      </c>
      <c r="L246" s="14">
        <v>62</v>
      </c>
      <c r="M246" s="14">
        <v>1</v>
      </c>
      <c r="N246" s="14"/>
      <c r="O246" s="14"/>
    </row>
    <row r="247" spans="1:15" ht="12">
      <c r="A247" s="2">
        <v>23</v>
      </c>
      <c r="B247" s="2">
        <v>0</v>
      </c>
      <c r="C247" s="2">
        <v>3</v>
      </c>
      <c r="D247" s="2">
        <v>30</v>
      </c>
      <c r="E247" s="29">
        <v>0</v>
      </c>
      <c r="F247" s="31">
        <v>0</v>
      </c>
      <c r="G247" s="29">
        <v>0</v>
      </c>
      <c r="H247" s="29"/>
      <c r="I247" s="14">
        <v>23</v>
      </c>
      <c r="J247" s="2">
        <v>0</v>
      </c>
      <c r="K247" s="14">
        <v>8</v>
      </c>
      <c r="L247" s="14">
        <v>80</v>
      </c>
      <c r="M247" s="14">
        <v>1</v>
      </c>
      <c r="N247" s="14"/>
      <c r="O247" s="14"/>
    </row>
    <row r="248" spans="1:15" ht="12">
      <c r="A248" s="2">
        <v>23</v>
      </c>
      <c r="B248" s="2">
        <v>0</v>
      </c>
      <c r="C248" s="2">
        <v>4</v>
      </c>
      <c r="D248" s="2">
        <v>47</v>
      </c>
      <c r="E248" s="29">
        <v>1</v>
      </c>
      <c r="F248" s="29">
        <v>0</v>
      </c>
      <c r="G248" s="29">
        <v>0</v>
      </c>
      <c r="H248" s="29"/>
      <c r="I248" s="14">
        <v>23</v>
      </c>
      <c r="J248" s="2">
        <v>0</v>
      </c>
      <c r="K248" s="14">
        <v>9</v>
      </c>
      <c r="L248" s="14">
        <v>80</v>
      </c>
      <c r="M248" s="14">
        <v>1</v>
      </c>
      <c r="N248" s="14"/>
      <c r="O248" s="14"/>
    </row>
    <row r="249" spans="1:15" ht="12">
      <c r="A249" s="2">
        <v>23</v>
      </c>
      <c r="B249" s="2">
        <v>0</v>
      </c>
      <c r="C249" s="2">
        <v>5</v>
      </c>
      <c r="D249" s="2">
        <v>48</v>
      </c>
      <c r="E249" s="29">
        <v>0</v>
      </c>
      <c r="F249" s="29">
        <v>0</v>
      </c>
      <c r="G249" s="29">
        <v>0</v>
      </c>
      <c r="H249" s="29"/>
      <c r="I249" s="14">
        <v>23</v>
      </c>
      <c r="J249" s="2">
        <v>0</v>
      </c>
      <c r="K249" s="14">
        <v>10</v>
      </c>
      <c r="L249" s="14">
        <v>58</v>
      </c>
      <c r="M249" s="14">
        <v>1</v>
      </c>
      <c r="N249" s="14"/>
      <c r="O249" s="14"/>
    </row>
    <row r="250" spans="1:15" ht="12">
      <c r="A250" s="2">
        <v>23</v>
      </c>
      <c r="B250" s="2">
        <v>0</v>
      </c>
      <c r="C250" s="2">
        <v>6</v>
      </c>
      <c r="D250" s="2">
        <v>52</v>
      </c>
      <c r="E250" s="29">
        <v>0</v>
      </c>
      <c r="F250" s="29">
        <v>0</v>
      </c>
      <c r="G250" s="29">
        <v>0</v>
      </c>
      <c r="H250" s="29"/>
      <c r="I250" s="14">
        <v>23</v>
      </c>
      <c r="J250" s="2">
        <v>0</v>
      </c>
      <c r="K250" s="14">
        <v>11</v>
      </c>
      <c r="L250" s="14">
        <v>71</v>
      </c>
      <c r="M250" s="14">
        <v>1</v>
      </c>
      <c r="N250" s="14"/>
      <c r="O250" s="14">
        <v>1</v>
      </c>
    </row>
    <row r="251" spans="1:15" ht="12">
      <c r="A251" s="2">
        <v>23</v>
      </c>
      <c r="B251" s="2">
        <v>0</v>
      </c>
      <c r="C251" s="2">
        <v>7</v>
      </c>
      <c r="D251" s="2">
        <v>57</v>
      </c>
      <c r="E251" s="29">
        <v>0</v>
      </c>
      <c r="F251" s="29">
        <v>0</v>
      </c>
      <c r="G251" s="29">
        <v>0</v>
      </c>
      <c r="H251" s="29"/>
      <c r="I251" s="14">
        <v>23</v>
      </c>
      <c r="J251" s="2">
        <v>0</v>
      </c>
      <c r="K251" s="14">
        <v>12</v>
      </c>
      <c r="L251" s="14">
        <v>71</v>
      </c>
      <c r="M251" s="14">
        <v>1</v>
      </c>
      <c r="N251" s="14"/>
      <c r="O251" s="14"/>
    </row>
    <row r="252" spans="1:15" ht="12">
      <c r="A252" s="2">
        <v>23</v>
      </c>
      <c r="B252" s="2">
        <v>0</v>
      </c>
      <c r="C252" s="2">
        <v>8</v>
      </c>
      <c r="D252" s="2">
        <v>95</v>
      </c>
      <c r="E252" s="29">
        <v>1</v>
      </c>
      <c r="F252" s="29">
        <v>0</v>
      </c>
      <c r="G252" s="29">
        <v>0</v>
      </c>
      <c r="H252" s="29"/>
      <c r="I252" s="14">
        <v>23</v>
      </c>
      <c r="J252" s="2">
        <v>0</v>
      </c>
      <c r="K252" s="14">
        <v>13</v>
      </c>
      <c r="L252" s="14">
        <v>76</v>
      </c>
      <c r="M252" s="14">
        <v>1</v>
      </c>
      <c r="N252" s="14"/>
      <c r="O252" s="14">
        <v>1</v>
      </c>
    </row>
    <row r="253" spans="1:15" ht="12">
      <c r="A253" s="2">
        <v>23</v>
      </c>
      <c r="B253" s="2">
        <v>0</v>
      </c>
      <c r="C253" s="2">
        <v>9</v>
      </c>
      <c r="D253" s="2">
        <v>58</v>
      </c>
      <c r="E253" s="29">
        <v>0</v>
      </c>
      <c r="F253" s="29">
        <v>0</v>
      </c>
      <c r="G253" s="29">
        <v>0</v>
      </c>
      <c r="H253" s="29"/>
      <c r="I253" s="14">
        <v>23</v>
      </c>
      <c r="J253" s="2">
        <v>0</v>
      </c>
      <c r="K253" s="14">
        <v>14</v>
      </c>
      <c r="L253" s="14">
        <v>88</v>
      </c>
      <c r="M253" s="14">
        <v>1</v>
      </c>
      <c r="N253" s="14"/>
      <c r="O253" s="14"/>
    </row>
    <row r="254" spans="1:15" ht="12">
      <c r="A254" s="2">
        <v>23</v>
      </c>
      <c r="B254" s="2">
        <v>0</v>
      </c>
      <c r="C254" s="2">
        <v>10</v>
      </c>
      <c r="D254" s="2">
        <v>61</v>
      </c>
      <c r="E254" s="29">
        <v>1</v>
      </c>
      <c r="F254" s="29">
        <v>0</v>
      </c>
      <c r="G254" s="29">
        <v>0</v>
      </c>
      <c r="H254" s="29"/>
      <c r="I254" s="14">
        <v>23</v>
      </c>
      <c r="J254" s="2">
        <v>0</v>
      </c>
      <c r="K254" s="14">
        <v>15</v>
      </c>
      <c r="L254" s="14">
        <v>56</v>
      </c>
      <c r="M254" s="14">
        <v>1</v>
      </c>
      <c r="N254" s="14"/>
      <c r="O254" s="14"/>
    </row>
    <row r="255" spans="1:15" ht="12">
      <c r="A255" s="2">
        <v>23</v>
      </c>
      <c r="B255" s="2">
        <v>0</v>
      </c>
      <c r="C255" s="2">
        <v>11</v>
      </c>
      <c r="D255" s="2">
        <v>55</v>
      </c>
      <c r="E255" s="29">
        <v>0</v>
      </c>
      <c r="F255" s="29">
        <v>0</v>
      </c>
      <c r="G255" s="29">
        <v>0</v>
      </c>
      <c r="H255" s="29"/>
      <c r="I255" s="14">
        <v>23</v>
      </c>
      <c r="J255" s="2">
        <v>0</v>
      </c>
      <c r="K255" s="14">
        <v>16</v>
      </c>
      <c r="L255" s="14">
        <v>31</v>
      </c>
      <c r="M255" s="14">
        <v>0</v>
      </c>
      <c r="N255" s="14"/>
      <c r="O255" s="14"/>
    </row>
    <row r="256" spans="1:15" ht="12">
      <c r="A256" s="2">
        <v>23</v>
      </c>
      <c r="B256" s="2">
        <v>0</v>
      </c>
      <c r="C256" s="2">
        <v>12</v>
      </c>
      <c r="D256" s="2">
        <v>53</v>
      </c>
      <c r="E256" s="29">
        <v>1</v>
      </c>
      <c r="F256" s="29">
        <v>0</v>
      </c>
      <c r="G256" s="29">
        <v>0</v>
      </c>
      <c r="H256" s="29"/>
      <c r="I256" s="14">
        <v>23</v>
      </c>
      <c r="J256" s="2">
        <v>0</v>
      </c>
      <c r="K256" s="14">
        <v>17</v>
      </c>
      <c r="L256" s="14">
        <v>73</v>
      </c>
      <c r="M256" s="14">
        <v>1</v>
      </c>
      <c r="N256" s="14"/>
      <c r="O256" s="14"/>
    </row>
    <row r="257" spans="1:15" ht="12">
      <c r="A257" s="2">
        <v>23</v>
      </c>
      <c r="B257" s="2">
        <v>0</v>
      </c>
      <c r="C257" s="2">
        <v>13</v>
      </c>
      <c r="D257" s="2">
        <v>32</v>
      </c>
      <c r="E257" s="29">
        <v>0</v>
      </c>
      <c r="F257" s="29">
        <v>0</v>
      </c>
      <c r="G257" s="29">
        <v>0</v>
      </c>
      <c r="H257" s="29"/>
      <c r="I257" s="14">
        <v>23</v>
      </c>
      <c r="J257" s="2">
        <v>0</v>
      </c>
      <c r="K257" s="14">
        <v>18</v>
      </c>
      <c r="L257" s="14">
        <v>36</v>
      </c>
      <c r="M257" s="14">
        <v>0</v>
      </c>
      <c r="N257" s="14"/>
      <c r="O257" s="14"/>
    </row>
    <row r="258" spans="1:15" ht="12">
      <c r="A258" s="2">
        <v>23</v>
      </c>
      <c r="B258" s="2">
        <v>0</v>
      </c>
      <c r="C258" s="2">
        <v>14</v>
      </c>
      <c r="D258" s="2">
        <v>53</v>
      </c>
      <c r="E258" s="29">
        <v>1</v>
      </c>
      <c r="F258" s="29">
        <v>0</v>
      </c>
      <c r="G258" s="29">
        <v>0</v>
      </c>
      <c r="H258" s="29"/>
      <c r="I258" s="14">
        <v>23</v>
      </c>
      <c r="J258" s="2">
        <v>0</v>
      </c>
      <c r="K258" s="14">
        <v>19</v>
      </c>
      <c r="L258" s="14">
        <v>82</v>
      </c>
      <c r="M258" s="14">
        <v>1</v>
      </c>
      <c r="N258" s="14"/>
      <c r="O258" s="14">
        <v>1</v>
      </c>
    </row>
    <row r="259" spans="1:15" ht="12">
      <c r="A259" s="2">
        <v>23</v>
      </c>
      <c r="B259" s="2">
        <v>0</v>
      </c>
      <c r="C259" s="2">
        <v>15</v>
      </c>
      <c r="D259" s="2">
        <v>48</v>
      </c>
      <c r="E259" s="29">
        <v>0</v>
      </c>
      <c r="F259" s="29">
        <v>1</v>
      </c>
      <c r="G259" s="29">
        <v>0</v>
      </c>
      <c r="H259" s="29"/>
      <c r="I259" s="14">
        <v>23</v>
      </c>
      <c r="J259" s="2">
        <v>0</v>
      </c>
      <c r="K259" s="14">
        <v>20</v>
      </c>
      <c r="L259" s="14">
        <v>71</v>
      </c>
      <c r="M259" s="14">
        <v>1</v>
      </c>
      <c r="N259" s="14"/>
      <c r="O259" s="14"/>
    </row>
    <row r="260" spans="1:15" ht="12">
      <c r="A260" s="2">
        <v>23</v>
      </c>
      <c r="B260" s="2">
        <v>0</v>
      </c>
      <c r="C260" s="2">
        <v>16</v>
      </c>
      <c r="D260" s="2">
        <v>45</v>
      </c>
      <c r="E260" s="29">
        <v>0</v>
      </c>
      <c r="F260" s="29">
        <v>1</v>
      </c>
      <c r="G260" s="29">
        <v>0</v>
      </c>
      <c r="H260" s="29"/>
      <c r="I260" s="14">
        <v>23</v>
      </c>
      <c r="J260" s="2">
        <v>0</v>
      </c>
      <c r="K260" s="14">
        <v>21</v>
      </c>
      <c r="L260" s="14">
        <v>81</v>
      </c>
      <c r="M260" s="14">
        <v>1</v>
      </c>
      <c r="N260" s="14"/>
      <c r="O260" s="14"/>
    </row>
    <row r="261" spans="1:15" ht="12">
      <c r="A261" s="2">
        <v>23</v>
      </c>
      <c r="B261" s="2">
        <v>0</v>
      </c>
      <c r="C261" s="2">
        <v>17</v>
      </c>
      <c r="D261" s="2">
        <v>44</v>
      </c>
      <c r="E261" s="29">
        <v>0</v>
      </c>
      <c r="F261" s="29">
        <v>0</v>
      </c>
      <c r="G261" s="29">
        <v>0</v>
      </c>
      <c r="H261" s="29"/>
      <c r="I261" s="14">
        <v>23</v>
      </c>
      <c r="J261" s="2">
        <v>0</v>
      </c>
      <c r="K261" s="14">
        <v>22</v>
      </c>
      <c r="L261" s="14">
        <v>47</v>
      </c>
      <c r="M261" s="14">
        <v>1</v>
      </c>
      <c r="N261" s="14"/>
      <c r="O261" s="14"/>
    </row>
    <row r="262" spans="1:15" ht="12">
      <c r="A262" s="2">
        <v>23</v>
      </c>
      <c r="B262" s="2">
        <v>0</v>
      </c>
      <c r="C262" s="2">
        <v>18</v>
      </c>
      <c r="D262" s="2">
        <v>55</v>
      </c>
      <c r="E262" s="29">
        <v>0</v>
      </c>
      <c r="F262" s="29">
        <v>0</v>
      </c>
      <c r="G262" s="29">
        <v>0</v>
      </c>
      <c r="H262" s="29"/>
      <c r="I262" s="14">
        <v>23</v>
      </c>
      <c r="J262" s="2">
        <v>0</v>
      </c>
      <c r="K262" s="14">
        <v>23</v>
      </c>
      <c r="L262" s="14">
        <v>57</v>
      </c>
      <c r="M262" s="14">
        <v>1</v>
      </c>
      <c r="N262" s="14"/>
      <c r="O262" s="14"/>
    </row>
    <row r="263" spans="1:15" ht="12">
      <c r="A263" s="2">
        <v>23</v>
      </c>
      <c r="B263" s="2">
        <v>0</v>
      </c>
      <c r="C263" s="2">
        <v>19</v>
      </c>
      <c r="D263" s="2">
        <v>56</v>
      </c>
      <c r="E263" s="29">
        <v>0</v>
      </c>
      <c r="F263" s="29">
        <v>0</v>
      </c>
      <c r="G263" s="29">
        <v>0</v>
      </c>
      <c r="H263" s="29"/>
      <c r="I263" s="14">
        <v>23</v>
      </c>
      <c r="J263" s="2">
        <v>0</v>
      </c>
      <c r="K263" s="14">
        <v>24</v>
      </c>
      <c r="L263" s="14">
        <v>49</v>
      </c>
      <c r="M263" s="14">
        <v>1</v>
      </c>
      <c r="N263" s="14"/>
      <c r="O263" s="14"/>
    </row>
    <row r="264" spans="1:15" ht="12">
      <c r="A264" s="2">
        <v>23</v>
      </c>
      <c r="B264" s="2">
        <v>0</v>
      </c>
      <c r="C264" s="2">
        <v>20</v>
      </c>
      <c r="D264" s="2">
        <v>55</v>
      </c>
      <c r="E264" s="29">
        <v>0</v>
      </c>
      <c r="F264" s="29">
        <v>1</v>
      </c>
      <c r="G264" s="29">
        <v>0</v>
      </c>
      <c r="H264" s="29"/>
      <c r="I264" s="14">
        <v>23</v>
      </c>
      <c r="J264" s="2">
        <v>0</v>
      </c>
      <c r="K264" s="14">
        <v>25</v>
      </c>
      <c r="L264" s="14">
        <v>70</v>
      </c>
      <c r="M264" s="14">
        <v>1</v>
      </c>
      <c r="N264" s="14"/>
      <c r="O264" s="14">
        <v>1</v>
      </c>
    </row>
    <row r="265" spans="1:15" ht="12">
      <c r="A265" s="2">
        <v>23</v>
      </c>
      <c r="B265" s="2">
        <v>0</v>
      </c>
      <c r="C265" s="2">
        <v>21</v>
      </c>
      <c r="D265" s="2">
        <v>51</v>
      </c>
      <c r="E265" s="29">
        <v>0</v>
      </c>
      <c r="F265" s="29">
        <v>0</v>
      </c>
      <c r="G265" s="29">
        <v>0</v>
      </c>
      <c r="H265" s="29"/>
      <c r="I265" s="14">
        <v>23</v>
      </c>
      <c r="J265" s="2">
        <v>0</v>
      </c>
      <c r="K265" s="14">
        <v>26</v>
      </c>
      <c r="L265" s="14">
        <v>83</v>
      </c>
      <c r="M265" s="14">
        <v>1</v>
      </c>
      <c r="N265" s="14"/>
      <c r="O265" s="14"/>
    </row>
    <row r="266" spans="1:15" ht="12">
      <c r="A266" s="2">
        <v>23</v>
      </c>
      <c r="B266" s="2">
        <v>0</v>
      </c>
      <c r="C266" s="2">
        <v>22</v>
      </c>
      <c r="D266" s="2">
        <v>57</v>
      </c>
      <c r="E266" s="29">
        <v>0</v>
      </c>
      <c r="F266" s="29">
        <v>0</v>
      </c>
      <c r="G266" s="29">
        <v>0</v>
      </c>
      <c r="H266" s="29"/>
      <c r="I266" s="14">
        <v>23</v>
      </c>
      <c r="J266" s="2">
        <v>0</v>
      </c>
      <c r="K266" s="14">
        <v>27</v>
      </c>
      <c r="L266" s="14">
        <v>75</v>
      </c>
      <c r="M266" s="14">
        <v>1</v>
      </c>
      <c r="N266" s="14"/>
      <c r="O266" s="14"/>
    </row>
    <row r="267" spans="1:15" ht="12">
      <c r="A267" s="2">
        <v>23</v>
      </c>
      <c r="B267" s="2">
        <v>0</v>
      </c>
      <c r="C267" s="2">
        <v>23</v>
      </c>
      <c r="D267" s="2">
        <v>53</v>
      </c>
      <c r="E267" s="29">
        <v>0</v>
      </c>
      <c r="F267" s="29">
        <v>0</v>
      </c>
      <c r="G267" s="29">
        <v>0</v>
      </c>
      <c r="H267" s="29"/>
      <c r="I267" s="14">
        <v>24</v>
      </c>
      <c r="J267" s="2">
        <v>0</v>
      </c>
      <c r="K267" s="14">
        <v>1</v>
      </c>
      <c r="L267" s="14">
        <v>63</v>
      </c>
      <c r="M267" s="14">
        <v>0</v>
      </c>
      <c r="N267" s="14"/>
      <c r="O267" s="14"/>
    </row>
    <row r="268" spans="1:15" ht="12">
      <c r="A268" s="2">
        <v>23</v>
      </c>
      <c r="B268" s="2">
        <v>0</v>
      </c>
      <c r="C268" s="2">
        <v>24</v>
      </c>
      <c r="D268" s="2">
        <v>56</v>
      </c>
      <c r="E268" s="29">
        <v>0</v>
      </c>
      <c r="F268" s="29">
        <v>1</v>
      </c>
      <c r="G268" s="29">
        <v>0</v>
      </c>
      <c r="H268" s="29"/>
      <c r="I268" s="14">
        <v>24</v>
      </c>
      <c r="J268" s="2">
        <v>0</v>
      </c>
      <c r="K268" s="14">
        <v>2</v>
      </c>
      <c r="L268" s="14">
        <v>80</v>
      </c>
      <c r="M268" s="14">
        <v>1</v>
      </c>
      <c r="N268" s="14">
        <v>1</v>
      </c>
      <c r="O268" s="14"/>
    </row>
    <row r="269" spans="1:15" ht="12">
      <c r="A269" s="2">
        <v>23</v>
      </c>
      <c r="B269" s="2">
        <v>0</v>
      </c>
      <c r="C269" s="2">
        <v>25</v>
      </c>
      <c r="D269" s="2">
        <v>57</v>
      </c>
      <c r="E269" s="29">
        <v>0</v>
      </c>
      <c r="F269" s="29">
        <v>0</v>
      </c>
      <c r="G269" s="29">
        <v>0</v>
      </c>
      <c r="H269" s="29"/>
      <c r="I269" s="14">
        <v>24</v>
      </c>
      <c r="J269" s="2">
        <v>0</v>
      </c>
      <c r="K269" s="14">
        <v>3</v>
      </c>
      <c r="L269" s="14">
        <v>94</v>
      </c>
      <c r="M269" s="14">
        <v>1</v>
      </c>
      <c r="N269" s="14"/>
      <c r="O269" s="14"/>
    </row>
    <row r="270" spans="1:15" ht="12">
      <c r="A270" s="2">
        <v>23</v>
      </c>
      <c r="B270" s="2">
        <v>0</v>
      </c>
      <c r="C270" s="2">
        <v>26</v>
      </c>
      <c r="D270" s="2">
        <v>31</v>
      </c>
      <c r="E270" s="29">
        <v>0</v>
      </c>
      <c r="F270" s="29">
        <v>0</v>
      </c>
      <c r="G270" s="29">
        <v>0</v>
      </c>
      <c r="H270" s="29"/>
      <c r="I270" s="14">
        <v>24</v>
      </c>
      <c r="J270" s="2">
        <v>0</v>
      </c>
      <c r="K270" s="14">
        <v>4</v>
      </c>
      <c r="L270" s="14">
        <v>60</v>
      </c>
      <c r="M270" s="14">
        <v>1</v>
      </c>
      <c r="N270" s="14"/>
      <c r="O270" s="14"/>
    </row>
    <row r="271" spans="1:15" ht="12">
      <c r="A271" s="2">
        <v>23</v>
      </c>
      <c r="B271" s="2">
        <v>0</v>
      </c>
      <c r="C271" s="2">
        <v>27</v>
      </c>
      <c r="D271" s="2">
        <v>31</v>
      </c>
      <c r="E271" s="29">
        <v>0</v>
      </c>
      <c r="F271" s="29">
        <v>0</v>
      </c>
      <c r="G271" s="29">
        <v>0</v>
      </c>
      <c r="H271" s="29"/>
      <c r="I271" s="14">
        <v>24</v>
      </c>
      <c r="J271" s="2">
        <v>0</v>
      </c>
      <c r="K271" s="14">
        <v>5</v>
      </c>
      <c r="L271" s="14">
        <v>77</v>
      </c>
      <c r="M271" s="14">
        <v>1</v>
      </c>
      <c r="N271" s="14"/>
      <c r="O271" s="14"/>
    </row>
    <row r="272" spans="1:15" ht="12">
      <c r="A272" s="2">
        <v>23</v>
      </c>
      <c r="B272" s="2">
        <v>0</v>
      </c>
      <c r="C272" s="2">
        <v>28</v>
      </c>
      <c r="D272" s="2">
        <v>50</v>
      </c>
      <c r="E272" s="29">
        <v>0</v>
      </c>
      <c r="F272" s="29">
        <v>1</v>
      </c>
      <c r="G272" s="29">
        <v>0</v>
      </c>
      <c r="H272" s="29"/>
      <c r="I272" s="14">
        <v>24</v>
      </c>
      <c r="J272" s="2">
        <v>0</v>
      </c>
      <c r="K272" s="14">
        <v>6</v>
      </c>
      <c r="L272" s="14">
        <v>63</v>
      </c>
      <c r="M272" s="14">
        <v>1</v>
      </c>
      <c r="N272" s="14"/>
      <c r="O272" s="14"/>
    </row>
    <row r="273" spans="1:15" ht="12">
      <c r="A273" s="2">
        <v>23</v>
      </c>
      <c r="B273" s="2">
        <v>0</v>
      </c>
      <c r="C273" s="2">
        <v>29</v>
      </c>
      <c r="D273" s="2">
        <v>55</v>
      </c>
      <c r="E273" s="29">
        <v>0</v>
      </c>
      <c r="F273" s="29">
        <v>1</v>
      </c>
      <c r="G273" s="29">
        <v>0</v>
      </c>
      <c r="H273" s="29"/>
      <c r="I273" s="14">
        <v>24</v>
      </c>
      <c r="J273" s="2">
        <v>0</v>
      </c>
      <c r="K273" s="14">
        <v>7</v>
      </c>
      <c r="L273" s="14">
        <v>64</v>
      </c>
      <c r="M273" s="14">
        <v>1</v>
      </c>
      <c r="N273" s="14"/>
      <c r="O273" s="14"/>
    </row>
    <row r="274" spans="1:15" ht="12">
      <c r="A274" s="2">
        <v>23</v>
      </c>
      <c r="B274" s="2">
        <v>0</v>
      </c>
      <c r="C274" s="2">
        <v>30</v>
      </c>
      <c r="D274" s="2">
        <v>63</v>
      </c>
      <c r="E274" s="29">
        <v>0</v>
      </c>
      <c r="F274" s="29">
        <v>1</v>
      </c>
      <c r="G274" s="29">
        <v>0</v>
      </c>
      <c r="H274" s="29"/>
      <c r="I274" s="14">
        <v>24</v>
      </c>
      <c r="J274" s="2">
        <v>0</v>
      </c>
      <c r="K274" s="14">
        <v>8</v>
      </c>
      <c r="L274" s="14">
        <v>84</v>
      </c>
      <c r="M274" s="14">
        <v>1</v>
      </c>
      <c r="N274" s="14"/>
      <c r="O274" s="14"/>
    </row>
    <row r="275" spans="1:15" ht="12">
      <c r="A275" s="2">
        <v>24</v>
      </c>
      <c r="B275" s="2">
        <v>150</v>
      </c>
      <c r="C275" s="2">
        <v>1</v>
      </c>
      <c r="D275" s="2">
        <v>60</v>
      </c>
      <c r="E275" s="29">
        <v>0</v>
      </c>
      <c r="F275" s="29">
        <v>0</v>
      </c>
      <c r="G275" s="29">
        <v>0</v>
      </c>
      <c r="H275" s="29"/>
      <c r="I275" s="14">
        <v>24</v>
      </c>
      <c r="J275" s="2">
        <v>150</v>
      </c>
      <c r="K275" s="14">
        <v>9</v>
      </c>
      <c r="L275" s="14">
        <v>98</v>
      </c>
      <c r="M275" s="14">
        <v>1</v>
      </c>
      <c r="N275" s="14"/>
      <c r="O275" s="14"/>
    </row>
    <row r="276" spans="1:15" ht="12">
      <c r="A276" s="2">
        <v>24</v>
      </c>
      <c r="B276" s="2">
        <v>150</v>
      </c>
      <c r="C276" s="2">
        <v>2</v>
      </c>
      <c r="D276" s="2">
        <v>59</v>
      </c>
      <c r="E276" s="29">
        <v>1</v>
      </c>
      <c r="F276" s="29">
        <v>1</v>
      </c>
      <c r="G276" s="29">
        <v>0</v>
      </c>
      <c r="H276" s="29"/>
      <c r="I276" s="14">
        <v>24</v>
      </c>
      <c r="J276" s="2">
        <v>150</v>
      </c>
      <c r="K276" s="14">
        <v>10</v>
      </c>
      <c r="L276" s="14">
        <v>99</v>
      </c>
      <c r="M276" s="14">
        <v>1</v>
      </c>
      <c r="N276" s="14"/>
      <c r="O276" s="14"/>
    </row>
    <row r="277" spans="1:15" ht="12">
      <c r="A277" s="2">
        <v>24</v>
      </c>
      <c r="B277" s="2">
        <v>150</v>
      </c>
      <c r="C277" s="2">
        <v>3</v>
      </c>
      <c r="D277" s="2">
        <v>52</v>
      </c>
      <c r="E277" s="29">
        <v>0</v>
      </c>
      <c r="F277" s="29">
        <v>0</v>
      </c>
      <c r="G277" s="29">
        <v>0</v>
      </c>
      <c r="H277" s="29"/>
      <c r="I277" s="14">
        <v>24</v>
      </c>
      <c r="J277" s="2">
        <v>150</v>
      </c>
      <c r="K277" s="14">
        <v>11</v>
      </c>
      <c r="L277" s="14">
        <v>67</v>
      </c>
      <c r="M277" s="14">
        <v>1</v>
      </c>
      <c r="N277" s="14"/>
      <c r="O277" s="14"/>
    </row>
    <row r="278" spans="1:15" ht="12">
      <c r="A278" s="2">
        <v>24</v>
      </c>
      <c r="B278" s="2">
        <v>150</v>
      </c>
      <c r="C278" s="2">
        <v>4</v>
      </c>
      <c r="D278" s="2">
        <v>60</v>
      </c>
      <c r="E278" s="29">
        <v>0</v>
      </c>
      <c r="F278" s="29">
        <v>1</v>
      </c>
      <c r="G278" s="29">
        <v>0</v>
      </c>
      <c r="H278" s="29"/>
      <c r="I278" s="14">
        <v>24</v>
      </c>
      <c r="J278" s="2">
        <v>150</v>
      </c>
      <c r="K278" s="14">
        <v>12</v>
      </c>
      <c r="L278" s="14">
        <v>100</v>
      </c>
      <c r="M278" s="14">
        <v>1</v>
      </c>
      <c r="N278" s="14"/>
      <c r="O278" s="14"/>
    </row>
    <row r="279" spans="1:15" ht="12">
      <c r="A279" s="2">
        <v>24</v>
      </c>
      <c r="B279" s="2">
        <v>150</v>
      </c>
      <c r="C279" s="2">
        <v>5</v>
      </c>
      <c r="D279" s="2">
        <v>58</v>
      </c>
      <c r="E279" s="29">
        <v>0</v>
      </c>
      <c r="F279" s="29">
        <v>0</v>
      </c>
      <c r="G279" s="29">
        <v>0</v>
      </c>
      <c r="H279" s="29"/>
      <c r="I279" s="14">
        <v>24</v>
      </c>
      <c r="J279" s="2">
        <v>150</v>
      </c>
      <c r="K279" s="14">
        <v>13</v>
      </c>
      <c r="L279" s="14">
        <v>63</v>
      </c>
      <c r="M279" s="14">
        <v>1</v>
      </c>
      <c r="N279" s="14">
        <v>1</v>
      </c>
      <c r="O279" s="14"/>
    </row>
    <row r="280" spans="1:15" ht="12">
      <c r="A280" s="2">
        <v>24</v>
      </c>
      <c r="B280" s="2">
        <v>150</v>
      </c>
      <c r="C280" s="2">
        <v>6</v>
      </c>
      <c r="D280" s="2">
        <v>62</v>
      </c>
      <c r="E280" s="29">
        <v>0</v>
      </c>
      <c r="F280" s="29">
        <v>0</v>
      </c>
      <c r="G280" s="29">
        <v>0</v>
      </c>
      <c r="H280" s="29"/>
      <c r="I280" s="14">
        <v>24</v>
      </c>
      <c r="J280" s="2">
        <v>150</v>
      </c>
      <c r="K280" s="14">
        <v>14</v>
      </c>
      <c r="L280" s="14">
        <v>66</v>
      </c>
      <c r="M280" s="14">
        <v>1</v>
      </c>
      <c r="N280" s="14"/>
      <c r="O280" s="14"/>
    </row>
    <row r="281" spans="1:15" ht="12">
      <c r="A281" s="2">
        <v>24</v>
      </c>
      <c r="B281" s="2">
        <v>150</v>
      </c>
      <c r="C281" s="2">
        <v>7</v>
      </c>
      <c r="D281" s="2">
        <v>58</v>
      </c>
      <c r="E281" s="29">
        <v>0</v>
      </c>
      <c r="F281" s="29">
        <v>0</v>
      </c>
      <c r="G281" s="29">
        <v>0</v>
      </c>
      <c r="H281" s="29"/>
      <c r="I281" s="14">
        <v>24</v>
      </c>
      <c r="J281" s="2">
        <v>150</v>
      </c>
      <c r="K281" s="14">
        <v>15</v>
      </c>
      <c r="L281" s="14">
        <v>87</v>
      </c>
      <c r="M281" s="14">
        <v>1</v>
      </c>
      <c r="N281" s="14"/>
      <c r="O281" s="14"/>
    </row>
    <row r="282" spans="1:15" ht="12">
      <c r="A282" s="2">
        <v>24</v>
      </c>
      <c r="B282" s="2">
        <v>150</v>
      </c>
      <c r="C282" s="2">
        <v>8</v>
      </c>
      <c r="D282" s="2">
        <v>66</v>
      </c>
      <c r="E282" s="29">
        <v>1</v>
      </c>
      <c r="F282" s="29">
        <v>0</v>
      </c>
      <c r="G282" s="29">
        <v>0</v>
      </c>
      <c r="H282" s="29"/>
      <c r="I282" s="14">
        <v>24</v>
      </c>
      <c r="J282" s="2">
        <v>150</v>
      </c>
      <c r="K282" s="14">
        <v>16</v>
      </c>
      <c r="L282" s="14">
        <v>52</v>
      </c>
      <c r="M282" s="14">
        <v>1</v>
      </c>
      <c r="N282" s="14"/>
      <c r="O282" s="14"/>
    </row>
    <row r="283" spans="1:15" ht="12">
      <c r="A283" s="2">
        <v>24</v>
      </c>
      <c r="B283" s="2">
        <v>150</v>
      </c>
      <c r="C283" s="2">
        <v>9</v>
      </c>
      <c r="D283" s="2">
        <v>63</v>
      </c>
      <c r="E283" s="29">
        <v>0</v>
      </c>
      <c r="F283" s="29">
        <v>0</v>
      </c>
      <c r="G283" s="29">
        <v>0</v>
      </c>
      <c r="H283" s="29"/>
      <c r="I283" s="14">
        <v>24</v>
      </c>
      <c r="J283" s="2">
        <v>150</v>
      </c>
      <c r="K283" s="14">
        <v>17</v>
      </c>
      <c r="L283" s="14">
        <v>47</v>
      </c>
      <c r="M283" s="14">
        <v>0</v>
      </c>
      <c r="N283" s="14"/>
      <c r="O283" s="14"/>
    </row>
    <row r="284" spans="1:15" ht="12">
      <c r="A284" s="2">
        <v>24</v>
      </c>
      <c r="B284" s="2">
        <v>150</v>
      </c>
      <c r="C284" s="2">
        <v>10</v>
      </c>
      <c r="D284" s="2">
        <v>31</v>
      </c>
      <c r="E284" s="29">
        <v>0</v>
      </c>
      <c r="F284" s="29">
        <v>0</v>
      </c>
      <c r="G284" s="29">
        <v>0</v>
      </c>
      <c r="H284" s="29"/>
      <c r="I284" s="14">
        <v>24</v>
      </c>
      <c r="J284" s="2">
        <v>150</v>
      </c>
      <c r="K284" s="14">
        <v>18</v>
      </c>
      <c r="L284" s="14">
        <v>93</v>
      </c>
      <c r="M284" s="14">
        <v>1</v>
      </c>
      <c r="N284" s="14"/>
      <c r="O284" s="14"/>
    </row>
    <row r="285" spans="1:15" ht="12">
      <c r="A285" s="2">
        <v>24</v>
      </c>
      <c r="B285" s="2">
        <v>150</v>
      </c>
      <c r="C285" s="2">
        <v>11</v>
      </c>
      <c r="D285" s="2">
        <v>44</v>
      </c>
      <c r="E285" s="29">
        <v>0</v>
      </c>
      <c r="F285" s="29">
        <v>0</v>
      </c>
      <c r="G285" s="29">
        <v>0</v>
      </c>
      <c r="H285" s="29"/>
      <c r="I285" s="14">
        <v>24</v>
      </c>
      <c r="J285" s="2">
        <v>150</v>
      </c>
      <c r="K285" s="14">
        <v>19</v>
      </c>
      <c r="L285" s="14">
        <v>68</v>
      </c>
      <c r="M285" s="14">
        <v>1</v>
      </c>
      <c r="N285" s="14"/>
      <c r="O285" s="14"/>
    </row>
    <row r="286" spans="1:15" ht="12">
      <c r="A286" s="2">
        <v>24</v>
      </c>
      <c r="B286" s="2">
        <v>150</v>
      </c>
      <c r="C286" s="2">
        <v>12</v>
      </c>
      <c r="D286" s="2">
        <v>65</v>
      </c>
      <c r="E286" s="29">
        <v>0</v>
      </c>
      <c r="F286" s="29">
        <v>0</v>
      </c>
      <c r="G286" s="29">
        <v>0</v>
      </c>
      <c r="H286" s="29"/>
      <c r="I286" s="14">
        <v>24</v>
      </c>
      <c r="J286" s="2">
        <v>150</v>
      </c>
      <c r="K286" s="14">
        <v>20</v>
      </c>
      <c r="L286" s="14">
        <v>88</v>
      </c>
      <c r="M286" s="14">
        <v>1</v>
      </c>
      <c r="N286" s="14"/>
      <c r="O286" s="14"/>
    </row>
    <row r="287" spans="1:15" ht="12">
      <c r="A287" s="2">
        <v>24</v>
      </c>
      <c r="B287" s="2">
        <v>150</v>
      </c>
      <c r="C287" s="2">
        <v>13</v>
      </c>
      <c r="D287" s="2">
        <v>60</v>
      </c>
      <c r="E287" s="29">
        <v>0</v>
      </c>
      <c r="F287" s="29">
        <v>0</v>
      </c>
      <c r="G287" s="29">
        <v>0</v>
      </c>
      <c r="H287" s="29"/>
      <c r="I287" s="14">
        <v>24</v>
      </c>
      <c r="J287" s="2">
        <v>150</v>
      </c>
      <c r="K287" s="14">
        <v>21</v>
      </c>
      <c r="L287" s="14">
        <v>64</v>
      </c>
      <c r="M287" s="14">
        <v>1</v>
      </c>
      <c r="N287" s="14"/>
      <c r="O287" s="14"/>
    </row>
    <row r="288" spans="1:15" ht="12">
      <c r="A288" s="2">
        <v>24</v>
      </c>
      <c r="B288" s="2">
        <v>150</v>
      </c>
      <c r="C288" s="2">
        <v>14</v>
      </c>
      <c r="D288" s="2">
        <v>68</v>
      </c>
      <c r="E288" s="29">
        <v>0</v>
      </c>
      <c r="F288" s="29">
        <v>0</v>
      </c>
      <c r="G288" s="29">
        <v>0</v>
      </c>
      <c r="H288" s="29"/>
      <c r="I288" s="14">
        <v>24</v>
      </c>
      <c r="J288" s="2">
        <v>150</v>
      </c>
      <c r="K288" s="14">
        <v>22</v>
      </c>
      <c r="L288" s="14">
        <v>127</v>
      </c>
      <c r="M288" s="14">
        <v>1</v>
      </c>
      <c r="N288" s="14">
        <v>1</v>
      </c>
      <c r="O288" s="14"/>
    </row>
    <row r="289" spans="1:15" ht="12">
      <c r="A289" s="2">
        <v>24</v>
      </c>
      <c r="B289" s="2">
        <v>150</v>
      </c>
      <c r="C289" s="2">
        <v>15</v>
      </c>
      <c r="D289" s="2">
        <v>60</v>
      </c>
      <c r="E289" s="29">
        <v>0</v>
      </c>
      <c r="F289" s="29">
        <v>1</v>
      </c>
      <c r="G289" s="29">
        <v>0</v>
      </c>
      <c r="H289" s="29"/>
      <c r="I289" s="14">
        <v>24</v>
      </c>
      <c r="J289" s="2">
        <v>150</v>
      </c>
      <c r="K289" s="14">
        <v>23</v>
      </c>
      <c r="L289" s="14">
        <v>105</v>
      </c>
      <c r="M289" s="14">
        <v>1</v>
      </c>
      <c r="N289" s="14"/>
      <c r="O289" s="14"/>
    </row>
    <row r="290" spans="1:15" ht="12">
      <c r="A290" s="2">
        <v>24</v>
      </c>
      <c r="B290" s="2">
        <v>150</v>
      </c>
      <c r="C290" s="2">
        <v>16</v>
      </c>
      <c r="D290" s="2">
        <v>69</v>
      </c>
      <c r="E290" s="29">
        <v>0</v>
      </c>
      <c r="F290" s="29">
        <v>0</v>
      </c>
      <c r="G290" s="29">
        <v>0</v>
      </c>
      <c r="H290" s="29"/>
      <c r="I290" s="14">
        <v>24</v>
      </c>
      <c r="J290" s="2">
        <v>150</v>
      </c>
      <c r="K290" s="14">
        <v>24</v>
      </c>
      <c r="L290" s="14">
        <v>106</v>
      </c>
      <c r="M290" s="14">
        <v>1</v>
      </c>
      <c r="N290" s="14">
        <v>1</v>
      </c>
      <c r="O290" s="14"/>
    </row>
    <row r="291" spans="1:15" ht="12">
      <c r="A291" s="2">
        <v>24</v>
      </c>
      <c r="B291" s="2">
        <v>150</v>
      </c>
      <c r="C291" s="2">
        <v>17</v>
      </c>
      <c r="D291" s="2">
        <v>60</v>
      </c>
      <c r="E291" s="29">
        <v>1</v>
      </c>
      <c r="F291" s="29">
        <v>0</v>
      </c>
      <c r="G291" s="29">
        <v>0</v>
      </c>
      <c r="H291" s="29"/>
      <c r="I291" s="14">
        <v>25</v>
      </c>
      <c r="J291" s="2">
        <v>150</v>
      </c>
      <c r="K291" s="14">
        <v>1</v>
      </c>
      <c r="L291" s="14">
        <v>49</v>
      </c>
      <c r="M291" s="14">
        <v>1</v>
      </c>
      <c r="N291" s="14"/>
      <c r="O291" s="14"/>
    </row>
    <row r="292" spans="1:15" ht="12">
      <c r="A292" s="2">
        <v>24</v>
      </c>
      <c r="B292" s="2">
        <v>150</v>
      </c>
      <c r="C292" s="2">
        <v>18</v>
      </c>
      <c r="D292" s="2">
        <v>53</v>
      </c>
      <c r="E292" s="29">
        <v>0</v>
      </c>
      <c r="F292" s="29">
        <v>0</v>
      </c>
      <c r="G292" s="29">
        <v>0</v>
      </c>
      <c r="H292" s="29"/>
      <c r="I292" s="14">
        <v>25</v>
      </c>
      <c r="J292" s="2">
        <v>150</v>
      </c>
      <c r="K292" s="14">
        <v>2</v>
      </c>
      <c r="L292" s="14">
        <v>38</v>
      </c>
      <c r="M292" s="14">
        <v>1</v>
      </c>
      <c r="N292" s="14"/>
      <c r="O292" s="14"/>
    </row>
    <row r="293" spans="1:15" ht="12">
      <c r="A293" s="2">
        <v>24</v>
      </c>
      <c r="B293" s="2">
        <v>150</v>
      </c>
      <c r="C293" s="2">
        <v>19</v>
      </c>
      <c r="D293" s="2">
        <v>72</v>
      </c>
      <c r="E293" s="29">
        <v>1</v>
      </c>
      <c r="F293" s="29">
        <v>0</v>
      </c>
      <c r="G293" s="29">
        <v>0</v>
      </c>
      <c r="H293" s="29"/>
      <c r="I293" s="14">
        <v>25</v>
      </c>
      <c r="J293" s="2">
        <v>150</v>
      </c>
      <c r="K293" s="14">
        <v>3</v>
      </c>
      <c r="L293" s="14">
        <v>97</v>
      </c>
      <c r="M293" s="14">
        <v>1</v>
      </c>
      <c r="N293" s="14"/>
      <c r="O293" s="14">
        <v>1</v>
      </c>
    </row>
    <row r="294" spans="1:15" ht="12">
      <c r="A294" s="2">
        <v>24</v>
      </c>
      <c r="B294" s="2">
        <v>150</v>
      </c>
      <c r="C294" s="2">
        <v>20</v>
      </c>
      <c r="D294" s="2">
        <v>59</v>
      </c>
      <c r="E294" s="29">
        <v>0</v>
      </c>
      <c r="F294" s="29">
        <v>1</v>
      </c>
      <c r="G294" s="29">
        <v>0</v>
      </c>
      <c r="H294" s="29"/>
      <c r="I294" s="14">
        <v>25</v>
      </c>
      <c r="J294" s="2">
        <v>150</v>
      </c>
      <c r="K294" s="14">
        <v>4</v>
      </c>
      <c r="L294" s="14">
        <v>47</v>
      </c>
      <c r="M294" s="14">
        <v>1</v>
      </c>
      <c r="N294" s="14"/>
      <c r="O294" s="14"/>
    </row>
    <row r="295" spans="1:15" ht="12">
      <c r="A295" s="2">
        <v>24</v>
      </c>
      <c r="B295" s="2">
        <v>150</v>
      </c>
      <c r="C295" s="2">
        <v>21</v>
      </c>
      <c r="D295" s="2">
        <v>34</v>
      </c>
      <c r="E295" s="29">
        <v>0</v>
      </c>
      <c r="F295" s="29">
        <v>0</v>
      </c>
      <c r="G295" s="29">
        <v>0</v>
      </c>
      <c r="H295" s="29"/>
      <c r="I295" s="14">
        <v>25</v>
      </c>
      <c r="J295" s="2">
        <v>150</v>
      </c>
      <c r="K295" s="14">
        <v>5</v>
      </c>
      <c r="L295" s="14">
        <v>63</v>
      </c>
      <c r="M295" s="14">
        <v>1</v>
      </c>
      <c r="N295" s="14"/>
      <c r="O295" s="14"/>
    </row>
    <row r="296" spans="1:15" ht="12">
      <c r="A296" s="2">
        <v>24</v>
      </c>
      <c r="B296" s="2">
        <v>150</v>
      </c>
      <c r="C296" s="2">
        <v>22</v>
      </c>
      <c r="D296" s="2">
        <v>49</v>
      </c>
      <c r="E296" s="29">
        <v>0</v>
      </c>
      <c r="F296" s="29">
        <v>0</v>
      </c>
      <c r="G296" s="29">
        <v>0</v>
      </c>
      <c r="H296" s="29"/>
      <c r="I296" s="14">
        <v>25</v>
      </c>
      <c r="J296" s="2">
        <v>150</v>
      </c>
      <c r="K296" s="14">
        <v>6</v>
      </c>
      <c r="L296" s="14">
        <v>59</v>
      </c>
      <c r="M296" s="14">
        <v>1</v>
      </c>
      <c r="N296" s="14"/>
      <c r="O296" s="14"/>
    </row>
    <row r="297" spans="1:15" ht="12">
      <c r="A297" s="2">
        <v>24</v>
      </c>
      <c r="B297" s="2">
        <v>150</v>
      </c>
      <c r="C297" s="2">
        <v>23</v>
      </c>
      <c r="D297" s="2">
        <v>52</v>
      </c>
      <c r="E297" s="29">
        <v>0</v>
      </c>
      <c r="F297" s="29">
        <v>0</v>
      </c>
      <c r="G297" s="29">
        <v>0</v>
      </c>
      <c r="H297" s="29"/>
      <c r="I297" s="14">
        <v>25</v>
      </c>
      <c r="J297" s="2">
        <v>150</v>
      </c>
      <c r="K297" s="14">
        <v>7</v>
      </c>
      <c r="L297" s="14">
        <v>103</v>
      </c>
      <c r="M297" s="14">
        <v>1</v>
      </c>
      <c r="N297" s="14"/>
      <c r="O297" s="14">
        <v>1</v>
      </c>
    </row>
    <row r="298" spans="1:15" ht="12">
      <c r="A298" s="2">
        <v>24</v>
      </c>
      <c r="B298" s="2">
        <v>150</v>
      </c>
      <c r="C298" s="2">
        <v>24</v>
      </c>
      <c r="D298" s="2">
        <v>68</v>
      </c>
      <c r="E298" s="29">
        <v>0</v>
      </c>
      <c r="F298" s="29">
        <v>1</v>
      </c>
      <c r="G298" s="29">
        <v>0</v>
      </c>
      <c r="H298" s="29"/>
      <c r="I298" s="14">
        <v>25</v>
      </c>
      <c r="J298" s="2">
        <v>150</v>
      </c>
      <c r="K298" s="14">
        <v>8</v>
      </c>
      <c r="L298" s="14">
        <v>56</v>
      </c>
      <c r="M298" s="14">
        <v>1</v>
      </c>
      <c r="N298" s="14"/>
      <c r="O298" s="14">
        <v>1</v>
      </c>
    </row>
    <row r="299" spans="1:15" ht="12">
      <c r="A299" s="2">
        <v>24</v>
      </c>
      <c r="B299" s="2">
        <v>150</v>
      </c>
      <c r="C299" s="2">
        <v>25</v>
      </c>
      <c r="D299" s="2">
        <v>82</v>
      </c>
      <c r="E299" s="29">
        <v>1</v>
      </c>
      <c r="F299" s="29">
        <v>0</v>
      </c>
      <c r="G299" s="29">
        <v>0</v>
      </c>
      <c r="H299" s="29"/>
      <c r="I299" s="14">
        <v>25</v>
      </c>
      <c r="J299" s="2">
        <v>150</v>
      </c>
      <c r="K299" s="14">
        <v>9</v>
      </c>
      <c r="L299" s="14">
        <v>70</v>
      </c>
      <c r="M299" s="14">
        <v>1</v>
      </c>
      <c r="N299" s="14"/>
      <c r="O299" s="14">
        <v>1</v>
      </c>
    </row>
    <row r="300" spans="1:15" ht="12">
      <c r="A300" s="2">
        <v>24</v>
      </c>
      <c r="B300" s="2">
        <v>150</v>
      </c>
      <c r="C300" s="2">
        <v>26</v>
      </c>
      <c r="D300" s="2">
        <v>63</v>
      </c>
      <c r="E300" s="29">
        <v>0</v>
      </c>
      <c r="F300" s="29">
        <v>0</v>
      </c>
      <c r="G300" s="29">
        <v>0</v>
      </c>
      <c r="H300" s="29"/>
      <c r="I300" s="14">
        <v>25</v>
      </c>
      <c r="J300" s="2">
        <v>150</v>
      </c>
      <c r="K300" s="14">
        <v>10</v>
      </c>
      <c r="L300" s="14">
        <v>44</v>
      </c>
      <c r="M300" s="14">
        <v>1</v>
      </c>
      <c r="N300" s="14"/>
      <c r="O300" s="14">
        <v>1</v>
      </c>
    </row>
    <row r="301" spans="1:15" ht="12">
      <c r="A301" s="2">
        <v>24</v>
      </c>
      <c r="B301" s="2">
        <v>150</v>
      </c>
      <c r="C301" s="2">
        <v>27</v>
      </c>
      <c r="D301" s="2">
        <v>59</v>
      </c>
      <c r="E301" s="29">
        <v>0</v>
      </c>
      <c r="F301" s="29">
        <v>0</v>
      </c>
      <c r="G301" s="29">
        <v>0</v>
      </c>
      <c r="H301" s="29"/>
      <c r="I301" s="14">
        <v>25</v>
      </c>
      <c r="J301" s="2">
        <v>150</v>
      </c>
      <c r="K301" s="14">
        <v>11</v>
      </c>
      <c r="L301" s="14">
        <v>44</v>
      </c>
      <c r="M301" s="14">
        <v>1</v>
      </c>
      <c r="N301" s="14"/>
      <c r="O301" s="14"/>
    </row>
    <row r="302" spans="1:15" ht="12">
      <c r="A302" s="2">
        <v>24</v>
      </c>
      <c r="B302" s="2">
        <v>150</v>
      </c>
      <c r="C302" s="2">
        <v>28</v>
      </c>
      <c r="D302" s="2">
        <v>124</v>
      </c>
      <c r="E302" s="29">
        <v>1</v>
      </c>
      <c r="F302" s="29">
        <v>0</v>
      </c>
      <c r="G302" s="29">
        <v>0</v>
      </c>
      <c r="H302" s="29"/>
      <c r="I302" s="14">
        <v>25</v>
      </c>
      <c r="J302" s="2">
        <v>150</v>
      </c>
      <c r="K302" s="14">
        <v>12</v>
      </c>
      <c r="L302" s="14">
        <v>72</v>
      </c>
      <c r="M302" s="14">
        <v>1</v>
      </c>
      <c r="N302" s="14"/>
      <c r="O302" s="14">
        <v>1</v>
      </c>
    </row>
    <row r="303" spans="1:15" ht="12">
      <c r="A303" s="2">
        <v>25</v>
      </c>
      <c r="B303" s="2">
        <v>0</v>
      </c>
      <c r="C303" s="2">
        <v>1</v>
      </c>
      <c r="D303" s="2">
        <v>27</v>
      </c>
      <c r="E303" s="29">
        <v>0</v>
      </c>
      <c r="F303" s="29">
        <v>0</v>
      </c>
      <c r="G303" s="29">
        <v>0</v>
      </c>
      <c r="H303" s="29"/>
      <c r="I303" s="14">
        <v>25</v>
      </c>
      <c r="J303" s="2">
        <v>0</v>
      </c>
      <c r="K303" s="14">
        <v>13</v>
      </c>
      <c r="L303" s="14">
        <v>48</v>
      </c>
      <c r="M303" s="14">
        <v>1</v>
      </c>
      <c r="N303" s="14"/>
      <c r="O303" s="14"/>
    </row>
    <row r="304" spans="1:15" ht="12">
      <c r="A304" s="2">
        <v>25</v>
      </c>
      <c r="B304" s="2">
        <v>0</v>
      </c>
      <c r="C304" s="2">
        <v>2</v>
      </c>
      <c r="D304" s="2">
        <v>39</v>
      </c>
      <c r="E304" s="29">
        <v>0</v>
      </c>
      <c r="F304" s="29">
        <v>0</v>
      </c>
      <c r="G304" s="29">
        <v>0</v>
      </c>
      <c r="H304" s="29"/>
      <c r="I304" s="14">
        <v>25</v>
      </c>
      <c r="J304" s="2">
        <v>0</v>
      </c>
      <c r="K304" s="14">
        <v>14</v>
      </c>
      <c r="L304" s="14">
        <v>42</v>
      </c>
      <c r="M304" s="14">
        <v>1</v>
      </c>
      <c r="N304" s="14"/>
      <c r="O304" s="14"/>
    </row>
    <row r="305" spans="1:15" ht="12">
      <c r="A305" s="2">
        <v>25</v>
      </c>
      <c r="B305" s="2">
        <v>0</v>
      </c>
      <c r="C305" s="2">
        <v>3</v>
      </c>
      <c r="D305" s="2">
        <v>34</v>
      </c>
      <c r="E305" s="29">
        <v>0</v>
      </c>
      <c r="F305" s="29">
        <v>0</v>
      </c>
      <c r="G305" s="29">
        <v>1</v>
      </c>
      <c r="H305" s="29"/>
      <c r="I305" s="14">
        <v>25</v>
      </c>
      <c r="J305" s="2">
        <v>0</v>
      </c>
      <c r="K305" s="14">
        <v>15</v>
      </c>
      <c r="L305" s="14">
        <v>45</v>
      </c>
      <c r="M305" s="14">
        <v>1</v>
      </c>
      <c r="N305" s="14"/>
      <c r="O305" s="14"/>
    </row>
    <row r="306" spans="1:15" ht="12">
      <c r="A306" s="2">
        <v>25</v>
      </c>
      <c r="B306" s="2">
        <v>0</v>
      </c>
      <c r="C306" s="2">
        <v>4</v>
      </c>
      <c r="D306" s="2">
        <v>60</v>
      </c>
      <c r="E306" s="29">
        <v>0</v>
      </c>
      <c r="F306" s="29">
        <v>0</v>
      </c>
      <c r="G306" s="29">
        <v>1</v>
      </c>
      <c r="H306" s="29"/>
      <c r="I306" s="14">
        <v>25</v>
      </c>
      <c r="J306" s="2">
        <v>0</v>
      </c>
      <c r="K306" s="14">
        <v>16</v>
      </c>
      <c r="L306" s="14">
        <v>42</v>
      </c>
      <c r="M306" s="14">
        <v>1</v>
      </c>
      <c r="N306" s="14"/>
      <c r="O306" s="14"/>
    </row>
    <row r="307" spans="1:15" ht="12">
      <c r="A307" s="2">
        <v>25</v>
      </c>
      <c r="B307" s="2">
        <v>0</v>
      </c>
      <c r="C307" s="2">
        <v>5</v>
      </c>
      <c r="D307" s="2">
        <v>28</v>
      </c>
      <c r="E307" s="29">
        <v>0</v>
      </c>
      <c r="F307" s="29">
        <v>0</v>
      </c>
      <c r="G307" s="29">
        <v>0</v>
      </c>
      <c r="H307" s="29"/>
      <c r="I307" s="14">
        <v>25</v>
      </c>
      <c r="J307" s="2">
        <v>0</v>
      </c>
      <c r="K307" s="14">
        <v>17</v>
      </c>
      <c r="L307" s="14">
        <v>63</v>
      </c>
      <c r="M307" s="14">
        <v>1</v>
      </c>
      <c r="N307" s="14"/>
      <c r="O307" s="14"/>
    </row>
    <row r="308" spans="1:15" ht="12">
      <c r="A308" s="2">
        <v>25</v>
      </c>
      <c r="B308" s="2">
        <v>0</v>
      </c>
      <c r="C308" s="2">
        <v>6</v>
      </c>
      <c r="D308" s="2">
        <v>35</v>
      </c>
      <c r="E308" s="29">
        <v>0</v>
      </c>
      <c r="F308" s="29">
        <v>0</v>
      </c>
      <c r="G308" s="29">
        <v>0</v>
      </c>
      <c r="H308" s="29"/>
      <c r="I308" s="14">
        <v>25</v>
      </c>
      <c r="J308" s="2">
        <v>0</v>
      </c>
      <c r="K308" s="14">
        <v>18</v>
      </c>
      <c r="L308" s="14">
        <v>27</v>
      </c>
      <c r="M308" s="14">
        <v>0</v>
      </c>
      <c r="N308" s="14"/>
      <c r="O308" s="14"/>
    </row>
    <row r="309" spans="1:15" ht="12">
      <c r="A309" s="2">
        <v>25</v>
      </c>
      <c r="B309" s="2">
        <v>0</v>
      </c>
      <c r="C309" s="2">
        <v>7</v>
      </c>
      <c r="D309" s="2">
        <v>38</v>
      </c>
      <c r="E309" s="29">
        <v>0</v>
      </c>
      <c r="F309" s="29">
        <v>0</v>
      </c>
      <c r="G309" s="29">
        <v>0</v>
      </c>
      <c r="H309" s="29"/>
      <c r="I309" s="14">
        <v>25</v>
      </c>
      <c r="J309" s="2">
        <v>0</v>
      </c>
      <c r="K309" s="14">
        <v>19</v>
      </c>
      <c r="L309" s="14">
        <v>87</v>
      </c>
      <c r="M309" s="14">
        <v>1</v>
      </c>
      <c r="N309" s="14"/>
      <c r="O309" s="14"/>
    </row>
    <row r="310" spans="1:15" ht="12">
      <c r="A310" s="2">
        <v>25</v>
      </c>
      <c r="B310" s="2">
        <v>0</v>
      </c>
      <c r="C310" s="2">
        <v>8</v>
      </c>
      <c r="D310" s="2">
        <v>50</v>
      </c>
      <c r="E310" s="29">
        <v>0</v>
      </c>
      <c r="F310" s="29">
        <v>0</v>
      </c>
      <c r="G310" s="29">
        <v>0</v>
      </c>
      <c r="H310" s="29"/>
      <c r="I310" s="14">
        <v>26</v>
      </c>
      <c r="J310" s="2">
        <v>0</v>
      </c>
      <c r="K310" s="14">
        <v>1</v>
      </c>
      <c r="L310" s="14">
        <v>83</v>
      </c>
      <c r="M310" s="14">
        <v>1</v>
      </c>
      <c r="N310" s="14"/>
      <c r="O310" s="14"/>
    </row>
    <row r="311" spans="1:15" ht="12">
      <c r="A311" s="2">
        <v>25</v>
      </c>
      <c r="B311" s="2">
        <v>0</v>
      </c>
      <c r="C311" s="2">
        <v>9</v>
      </c>
      <c r="D311" s="2">
        <v>57</v>
      </c>
      <c r="E311" s="29">
        <v>0</v>
      </c>
      <c r="F311" s="29">
        <v>0</v>
      </c>
      <c r="G311" s="29">
        <v>1</v>
      </c>
      <c r="H311" s="29"/>
      <c r="I311" s="14">
        <v>26</v>
      </c>
      <c r="J311" s="2">
        <v>0</v>
      </c>
      <c r="K311" s="14">
        <v>2</v>
      </c>
      <c r="L311" s="14">
        <v>66</v>
      </c>
      <c r="M311" s="14">
        <v>1</v>
      </c>
      <c r="N311" s="14"/>
      <c r="O311" s="14"/>
    </row>
    <row r="312" spans="1:15" ht="12">
      <c r="A312" s="2">
        <v>25</v>
      </c>
      <c r="B312" s="2">
        <v>0</v>
      </c>
      <c r="C312" s="2">
        <v>10</v>
      </c>
      <c r="D312" s="2">
        <v>50</v>
      </c>
      <c r="E312" s="29">
        <v>0</v>
      </c>
      <c r="F312" s="29">
        <v>0</v>
      </c>
      <c r="G312" s="29">
        <v>1</v>
      </c>
      <c r="H312" s="29"/>
      <c r="I312" s="14">
        <v>26</v>
      </c>
      <c r="J312" s="2">
        <v>0</v>
      </c>
      <c r="K312" s="14">
        <v>3</v>
      </c>
      <c r="L312" s="14">
        <v>36</v>
      </c>
      <c r="M312" s="14">
        <v>0</v>
      </c>
      <c r="N312" s="14"/>
      <c r="O312" s="14"/>
    </row>
    <row r="313" spans="1:15" ht="12">
      <c r="A313" s="2">
        <v>25</v>
      </c>
      <c r="B313" s="2">
        <v>0</v>
      </c>
      <c r="C313" s="2">
        <v>11</v>
      </c>
      <c r="D313" s="2">
        <v>59</v>
      </c>
      <c r="E313" s="29">
        <v>1</v>
      </c>
      <c r="F313" s="29">
        <v>0</v>
      </c>
      <c r="G313" s="29">
        <v>1</v>
      </c>
      <c r="H313" s="29"/>
      <c r="I313" s="14">
        <v>27</v>
      </c>
      <c r="J313" s="2">
        <v>0</v>
      </c>
      <c r="K313" s="14">
        <v>1</v>
      </c>
      <c r="L313" s="14">
        <v>97</v>
      </c>
      <c r="M313" s="14">
        <v>1</v>
      </c>
      <c r="N313" s="14">
        <v>1</v>
      </c>
      <c r="O313" s="14"/>
    </row>
    <row r="314" spans="1:15" ht="12">
      <c r="A314" s="2">
        <v>25</v>
      </c>
      <c r="B314" s="2">
        <v>0</v>
      </c>
      <c r="C314" s="2">
        <v>12</v>
      </c>
      <c r="D314" s="2">
        <v>33</v>
      </c>
      <c r="E314" s="29">
        <v>0</v>
      </c>
      <c r="F314" s="29">
        <v>0</v>
      </c>
      <c r="G314" s="29">
        <v>0</v>
      </c>
      <c r="H314" s="29"/>
      <c r="I314" s="14">
        <v>27</v>
      </c>
      <c r="J314" s="2">
        <v>0</v>
      </c>
      <c r="K314" s="14">
        <v>2</v>
      </c>
      <c r="L314" s="14">
        <v>69</v>
      </c>
      <c r="M314" s="14">
        <v>1</v>
      </c>
      <c r="N314" s="14">
        <v>1</v>
      </c>
      <c r="O314" s="14"/>
    </row>
    <row r="315" spans="1:15" ht="12">
      <c r="A315" s="2">
        <v>25</v>
      </c>
      <c r="B315" s="2">
        <v>0</v>
      </c>
      <c r="C315" s="2">
        <v>13</v>
      </c>
      <c r="D315" s="2">
        <v>36</v>
      </c>
      <c r="E315" s="29">
        <v>0</v>
      </c>
      <c r="F315" s="29">
        <v>0</v>
      </c>
      <c r="G315" s="29">
        <v>0</v>
      </c>
      <c r="H315" s="29"/>
      <c r="I315" s="14">
        <v>27</v>
      </c>
      <c r="J315" s="2">
        <v>0</v>
      </c>
      <c r="K315" s="14">
        <v>3</v>
      </c>
      <c r="L315" s="14">
        <v>96</v>
      </c>
      <c r="M315" s="14">
        <v>1</v>
      </c>
      <c r="N315" s="14">
        <v>1</v>
      </c>
      <c r="O315" s="14"/>
    </row>
    <row r="316" spans="1:15" ht="12">
      <c r="A316" s="2">
        <v>25</v>
      </c>
      <c r="B316" s="2">
        <v>0</v>
      </c>
      <c r="C316" s="2">
        <v>14</v>
      </c>
      <c r="D316" s="2">
        <v>48</v>
      </c>
      <c r="E316" s="29">
        <v>1</v>
      </c>
      <c r="F316" s="29">
        <v>0</v>
      </c>
      <c r="G316" s="29">
        <v>1</v>
      </c>
      <c r="H316" s="29"/>
      <c r="I316" s="14">
        <v>27</v>
      </c>
      <c r="J316" s="2">
        <v>0</v>
      </c>
      <c r="K316" s="14">
        <v>4</v>
      </c>
      <c r="L316" s="14">
        <v>73</v>
      </c>
      <c r="M316" s="14">
        <v>1</v>
      </c>
      <c r="N316" s="14">
        <v>1</v>
      </c>
      <c r="O316" s="14"/>
    </row>
    <row r="317" spans="1:15" ht="12">
      <c r="A317" s="2">
        <v>25</v>
      </c>
      <c r="B317" s="2">
        <v>0</v>
      </c>
      <c r="C317" s="2">
        <v>15</v>
      </c>
      <c r="D317" s="2">
        <v>51</v>
      </c>
      <c r="E317" s="29">
        <v>0</v>
      </c>
      <c r="F317" s="29">
        <v>0</v>
      </c>
      <c r="G317" s="29">
        <v>0</v>
      </c>
      <c r="H317" s="29"/>
      <c r="I317" s="14">
        <v>27</v>
      </c>
      <c r="J317" s="2">
        <v>0</v>
      </c>
      <c r="K317" s="14">
        <v>5</v>
      </c>
      <c r="L317" s="14">
        <v>85</v>
      </c>
      <c r="M317" s="14">
        <v>1</v>
      </c>
      <c r="N317" s="14">
        <v>1</v>
      </c>
      <c r="O317" s="14"/>
    </row>
    <row r="318" spans="1:15" ht="12">
      <c r="A318" s="2">
        <v>25</v>
      </c>
      <c r="B318" s="2">
        <v>0</v>
      </c>
      <c r="C318" s="2">
        <v>16</v>
      </c>
      <c r="D318" s="2">
        <v>49</v>
      </c>
      <c r="E318" s="29">
        <v>0</v>
      </c>
      <c r="F318" s="29">
        <v>0</v>
      </c>
      <c r="G318" s="29">
        <v>0</v>
      </c>
      <c r="H318" s="29"/>
      <c r="I318" s="14">
        <v>27</v>
      </c>
      <c r="J318" s="2">
        <v>0</v>
      </c>
      <c r="K318" s="14">
        <v>6</v>
      </c>
      <c r="L318" s="14">
        <v>79</v>
      </c>
      <c r="M318" s="14">
        <v>1</v>
      </c>
      <c r="N318" s="14"/>
      <c r="O318" s="14"/>
    </row>
    <row r="319" spans="1:15" ht="12">
      <c r="A319" s="2">
        <v>25</v>
      </c>
      <c r="B319" s="2">
        <v>0</v>
      </c>
      <c r="C319" s="2">
        <v>17</v>
      </c>
      <c r="D319" s="2">
        <v>46</v>
      </c>
      <c r="E319" s="29">
        <v>0</v>
      </c>
      <c r="F319" s="29">
        <v>0</v>
      </c>
      <c r="G319" s="29">
        <v>0</v>
      </c>
      <c r="H319" s="29"/>
      <c r="I319" s="14">
        <v>28</v>
      </c>
      <c r="J319" s="2">
        <v>0</v>
      </c>
      <c r="K319" s="14">
        <v>1</v>
      </c>
      <c r="L319" s="14">
        <v>82</v>
      </c>
      <c r="M319" s="14">
        <v>1</v>
      </c>
      <c r="N319" s="14"/>
      <c r="O319" s="14"/>
    </row>
    <row r="320" spans="1:15" ht="12">
      <c r="A320" s="2">
        <v>25</v>
      </c>
      <c r="B320" s="2">
        <v>0</v>
      </c>
      <c r="C320" s="2">
        <v>18</v>
      </c>
      <c r="D320" s="2">
        <v>44</v>
      </c>
      <c r="E320" s="29">
        <v>0</v>
      </c>
      <c r="F320" s="29">
        <v>1</v>
      </c>
      <c r="G320" s="29">
        <v>0</v>
      </c>
      <c r="H320" s="29"/>
      <c r="I320" s="14">
        <v>28</v>
      </c>
      <c r="J320" s="2">
        <v>0</v>
      </c>
      <c r="K320" s="14">
        <v>2</v>
      </c>
      <c r="L320" s="14">
        <v>91</v>
      </c>
      <c r="M320" s="14">
        <v>1</v>
      </c>
      <c r="N320" s="14"/>
      <c r="O320" s="14"/>
    </row>
    <row r="321" spans="1:15" ht="12">
      <c r="A321" s="2">
        <v>25</v>
      </c>
      <c r="B321" s="2">
        <v>0</v>
      </c>
      <c r="C321" s="2">
        <v>19</v>
      </c>
      <c r="D321" s="2">
        <v>57</v>
      </c>
      <c r="E321" s="29">
        <v>1</v>
      </c>
      <c r="F321" s="29">
        <v>0</v>
      </c>
      <c r="G321" s="29">
        <v>0</v>
      </c>
      <c r="H321" s="29"/>
      <c r="I321" s="14">
        <v>28</v>
      </c>
      <c r="J321" s="2">
        <v>0</v>
      </c>
      <c r="K321" s="14">
        <v>3</v>
      </c>
      <c r="L321" s="14">
        <v>84</v>
      </c>
      <c r="M321" s="14">
        <v>1</v>
      </c>
      <c r="N321" s="14"/>
      <c r="O321" s="14"/>
    </row>
    <row r="322" spans="1:15" ht="12">
      <c r="A322" s="2">
        <v>25</v>
      </c>
      <c r="B322" s="2">
        <v>0</v>
      </c>
      <c r="C322" s="2">
        <v>20</v>
      </c>
      <c r="D322" s="2">
        <v>47</v>
      </c>
      <c r="E322" s="29">
        <v>0</v>
      </c>
      <c r="F322" s="29">
        <v>0</v>
      </c>
      <c r="G322" s="29">
        <v>0</v>
      </c>
      <c r="H322" s="29"/>
      <c r="I322" s="14">
        <v>28</v>
      </c>
      <c r="J322" s="2">
        <v>0</v>
      </c>
      <c r="K322" s="14">
        <v>4</v>
      </c>
      <c r="L322" s="14">
        <v>70</v>
      </c>
      <c r="M322" s="14">
        <v>1</v>
      </c>
      <c r="N322" s="14"/>
      <c r="O322" s="14"/>
    </row>
    <row r="323" spans="1:15" ht="12">
      <c r="A323" s="2">
        <v>25</v>
      </c>
      <c r="B323" s="2">
        <v>0</v>
      </c>
      <c r="C323" s="2">
        <v>21</v>
      </c>
      <c r="D323" s="2">
        <v>28</v>
      </c>
      <c r="E323" s="29">
        <v>0</v>
      </c>
      <c r="F323" s="29">
        <v>0</v>
      </c>
      <c r="G323" s="29">
        <v>0</v>
      </c>
      <c r="H323" s="29"/>
      <c r="I323" s="14">
        <v>28</v>
      </c>
      <c r="J323" s="2">
        <v>0</v>
      </c>
      <c r="K323" s="14">
        <v>5</v>
      </c>
      <c r="L323" s="14">
        <v>50</v>
      </c>
      <c r="M323" s="14">
        <v>1</v>
      </c>
      <c r="N323" s="14"/>
      <c r="O323" s="14"/>
    </row>
    <row r="324" spans="1:15" ht="12">
      <c r="A324" s="2">
        <v>25</v>
      </c>
      <c r="B324" s="2">
        <v>0</v>
      </c>
      <c r="C324" s="2">
        <v>22</v>
      </c>
      <c r="D324" s="2">
        <v>46</v>
      </c>
      <c r="E324" s="29">
        <v>0</v>
      </c>
      <c r="F324" s="29">
        <v>0</v>
      </c>
      <c r="G324" s="29">
        <v>0</v>
      </c>
      <c r="H324" s="29"/>
      <c r="I324" s="14">
        <v>28</v>
      </c>
      <c r="J324" s="2">
        <v>0</v>
      </c>
      <c r="K324" s="14">
        <v>6</v>
      </c>
      <c r="L324" s="14">
        <v>39</v>
      </c>
      <c r="M324" s="14">
        <v>0</v>
      </c>
      <c r="N324" s="14"/>
      <c r="O324" s="14"/>
    </row>
    <row r="325" spans="1:15" ht="12">
      <c r="A325" s="2">
        <v>26</v>
      </c>
      <c r="B325" s="2">
        <v>100</v>
      </c>
      <c r="C325" s="2">
        <v>1</v>
      </c>
      <c r="D325" s="2">
        <v>28</v>
      </c>
      <c r="E325" s="29">
        <v>0</v>
      </c>
      <c r="F325" s="29">
        <v>0</v>
      </c>
      <c r="G325" s="29">
        <v>0</v>
      </c>
      <c r="H325" s="29"/>
      <c r="I325" s="14">
        <v>29</v>
      </c>
      <c r="J325" s="2">
        <v>100</v>
      </c>
      <c r="K325" s="14">
        <v>1</v>
      </c>
      <c r="L325" s="14">
        <v>59</v>
      </c>
      <c r="M325" s="14">
        <v>1</v>
      </c>
      <c r="N325" s="14"/>
      <c r="O325" s="14"/>
    </row>
    <row r="326" spans="1:15" ht="12">
      <c r="A326" s="2">
        <v>26</v>
      </c>
      <c r="B326" s="2">
        <v>100</v>
      </c>
      <c r="C326" s="2">
        <v>2</v>
      </c>
      <c r="D326" s="2">
        <v>29</v>
      </c>
      <c r="E326" s="29">
        <v>0</v>
      </c>
      <c r="F326" s="29">
        <v>0</v>
      </c>
      <c r="G326" s="29">
        <v>0</v>
      </c>
      <c r="H326" s="29"/>
      <c r="I326" s="14">
        <v>29</v>
      </c>
      <c r="J326" s="2">
        <v>100</v>
      </c>
      <c r="K326" s="14">
        <v>2</v>
      </c>
      <c r="L326" s="14">
        <v>97</v>
      </c>
      <c r="M326" s="14">
        <v>1</v>
      </c>
      <c r="N326" s="14">
        <v>1</v>
      </c>
      <c r="O326" s="14"/>
    </row>
    <row r="327" spans="1:15" ht="12">
      <c r="A327" s="2">
        <v>26</v>
      </c>
      <c r="B327" s="2">
        <v>100</v>
      </c>
      <c r="C327" s="2">
        <v>3</v>
      </c>
      <c r="D327" s="2">
        <v>31</v>
      </c>
      <c r="E327" s="29">
        <v>0</v>
      </c>
      <c r="F327" s="29">
        <v>0</v>
      </c>
      <c r="G327" s="29">
        <v>0</v>
      </c>
      <c r="H327" s="29"/>
      <c r="I327" s="14">
        <v>29</v>
      </c>
      <c r="J327" s="2">
        <v>100</v>
      </c>
      <c r="K327" s="14">
        <v>3</v>
      </c>
      <c r="L327" s="14">
        <v>85</v>
      </c>
      <c r="M327" s="14">
        <v>1</v>
      </c>
      <c r="N327" s="14">
        <v>1</v>
      </c>
      <c r="O327" s="14"/>
    </row>
    <row r="328" spans="1:15" ht="12">
      <c r="A328" s="2">
        <v>26</v>
      </c>
      <c r="B328" s="2">
        <v>100</v>
      </c>
      <c r="C328" s="2">
        <v>4</v>
      </c>
      <c r="D328" s="2">
        <v>28</v>
      </c>
      <c r="E328" s="29">
        <v>0</v>
      </c>
      <c r="F328" s="29">
        <v>0</v>
      </c>
      <c r="G328" s="29">
        <v>0</v>
      </c>
      <c r="H328" s="29"/>
      <c r="I328" s="14">
        <v>29</v>
      </c>
      <c r="J328" s="2">
        <v>100</v>
      </c>
      <c r="K328" s="14">
        <v>4</v>
      </c>
      <c r="L328" s="14">
        <v>82</v>
      </c>
      <c r="M328" s="14">
        <v>1</v>
      </c>
      <c r="N328" s="14"/>
      <c r="O328" s="14">
        <v>1</v>
      </c>
    </row>
    <row r="329" spans="1:15" ht="12">
      <c r="A329" s="2">
        <v>26</v>
      </c>
      <c r="B329" s="2">
        <v>100</v>
      </c>
      <c r="C329" s="2">
        <v>5</v>
      </c>
      <c r="D329" s="2">
        <v>58</v>
      </c>
      <c r="E329" s="29">
        <v>0</v>
      </c>
      <c r="F329" s="29">
        <v>0</v>
      </c>
      <c r="G329" s="29">
        <v>0</v>
      </c>
      <c r="H329" s="29"/>
      <c r="I329" s="14">
        <v>29</v>
      </c>
      <c r="J329" s="2">
        <v>100</v>
      </c>
      <c r="K329" s="14">
        <v>5</v>
      </c>
      <c r="L329" s="14">
        <v>84</v>
      </c>
      <c r="M329" s="14">
        <v>1</v>
      </c>
      <c r="N329" s="14">
        <v>1</v>
      </c>
      <c r="O329" s="14"/>
    </row>
    <row r="330" spans="1:15" ht="12">
      <c r="A330" s="2">
        <v>26</v>
      </c>
      <c r="B330" s="2">
        <v>100</v>
      </c>
      <c r="C330" s="2">
        <v>6</v>
      </c>
      <c r="D330" s="2">
        <v>52</v>
      </c>
      <c r="E330" s="29">
        <v>1</v>
      </c>
      <c r="F330" s="29">
        <v>1</v>
      </c>
      <c r="G330" s="29">
        <v>0</v>
      </c>
      <c r="H330" s="29"/>
      <c r="I330" s="14">
        <v>29</v>
      </c>
      <c r="J330" s="2">
        <v>100</v>
      </c>
      <c r="K330" s="14">
        <v>6</v>
      </c>
      <c r="L330" s="14">
        <v>60</v>
      </c>
      <c r="M330" s="14">
        <v>1</v>
      </c>
      <c r="N330" s="14"/>
      <c r="O330" s="14"/>
    </row>
    <row r="331" spans="1:15" ht="12">
      <c r="A331" s="2">
        <v>26</v>
      </c>
      <c r="B331" s="2">
        <v>100</v>
      </c>
      <c r="C331" s="2">
        <v>7</v>
      </c>
      <c r="D331" s="2">
        <v>28</v>
      </c>
      <c r="E331" s="29">
        <v>0</v>
      </c>
      <c r="F331" s="29">
        <v>0</v>
      </c>
      <c r="G331" s="29">
        <v>0</v>
      </c>
      <c r="H331" s="29"/>
      <c r="I331" s="14">
        <v>29</v>
      </c>
      <c r="J331" s="2">
        <v>100</v>
      </c>
      <c r="K331" s="14">
        <v>7</v>
      </c>
      <c r="L331" s="14">
        <v>51</v>
      </c>
      <c r="M331" s="14">
        <v>1</v>
      </c>
      <c r="N331" s="14"/>
      <c r="O331" s="14"/>
    </row>
    <row r="332" spans="1:15" ht="12">
      <c r="A332" s="2">
        <v>26</v>
      </c>
      <c r="B332" s="2">
        <v>100</v>
      </c>
      <c r="C332" s="2">
        <v>8</v>
      </c>
      <c r="D332" s="2">
        <v>29</v>
      </c>
      <c r="E332" s="29">
        <v>0</v>
      </c>
      <c r="F332" s="29">
        <v>0</v>
      </c>
      <c r="G332" s="29">
        <v>0</v>
      </c>
      <c r="H332" s="29"/>
      <c r="I332" s="14">
        <v>29</v>
      </c>
      <c r="J332" s="2">
        <v>100</v>
      </c>
      <c r="K332" s="14">
        <v>8</v>
      </c>
      <c r="L332" s="14">
        <v>53</v>
      </c>
      <c r="M332" s="14">
        <v>1</v>
      </c>
      <c r="N332" s="14"/>
      <c r="O332" s="14"/>
    </row>
    <row r="333" spans="1:15" ht="12">
      <c r="A333" s="2">
        <v>26</v>
      </c>
      <c r="B333" s="2">
        <v>100</v>
      </c>
      <c r="C333" s="2">
        <v>9</v>
      </c>
      <c r="D333" s="2">
        <v>32</v>
      </c>
      <c r="E333" s="29">
        <v>0</v>
      </c>
      <c r="F333" s="29">
        <v>0</v>
      </c>
      <c r="G333" s="29">
        <v>0</v>
      </c>
      <c r="H333" s="29"/>
      <c r="I333" s="14">
        <v>29</v>
      </c>
      <c r="J333" s="2">
        <v>100</v>
      </c>
      <c r="K333" s="14">
        <v>9</v>
      </c>
      <c r="L333" s="14">
        <v>72</v>
      </c>
      <c r="M333" s="14">
        <v>1</v>
      </c>
      <c r="N333" s="14"/>
      <c r="O333" s="14"/>
    </row>
    <row r="334" spans="1:15" ht="12">
      <c r="A334" s="2">
        <v>27</v>
      </c>
      <c r="B334" s="2">
        <v>150</v>
      </c>
      <c r="C334" s="2">
        <v>1</v>
      </c>
      <c r="D334" s="2">
        <v>64</v>
      </c>
      <c r="E334" s="29">
        <v>1</v>
      </c>
      <c r="F334" s="29">
        <v>1</v>
      </c>
      <c r="G334" s="29">
        <v>0</v>
      </c>
      <c r="H334" s="29"/>
      <c r="I334" s="14">
        <v>29</v>
      </c>
      <c r="J334" s="2">
        <v>150</v>
      </c>
      <c r="K334" s="14">
        <v>10</v>
      </c>
      <c r="L334" s="14">
        <v>111</v>
      </c>
      <c r="M334" s="14">
        <v>1</v>
      </c>
      <c r="N334" s="14">
        <v>1</v>
      </c>
      <c r="O334" s="14">
        <v>1</v>
      </c>
    </row>
    <row r="335" spans="1:15" ht="12">
      <c r="A335" s="2">
        <v>27</v>
      </c>
      <c r="B335" s="2">
        <v>150</v>
      </c>
      <c r="C335" s="2">
        <v>2</v>
      </c>
      <c r="D335" s="2">
        <v>59</v>
      </c>
      <c r="E335" s="29">
        <v>0</v>
      </c>
      <c r="F335" s="29">
        <v>0</v>
      </c>
      <c r="G335" s="29">
        <v>0</v>
      </c>
      <c r="H335" s="29"/>
      <c r="I335" s="14">
        <v>30</v>
      </c>
      <c r="J335" s="2">
        <v>150</v>
      </c>
      <c r="K335" s="14">
        <v>1</v>
      </c>
      <c r="L335" s="14">
        <v>32</v>
      </c>
      <c r="M335" s="14">
        <v>0</v>
      </c>
      <c r="N335" s="14"/>
      <c r="O335" s="14"/>
    </row>
    <row r="336" spans="1:15" ht="12">
      <c r="A336" s="2">
        <v>27</v>
      </c>
      <c r="B336" s="2">
        <v>150</v>
      </c>
      <c r="C336" s="2">
        <v>3</v>
      </c>
      <c r="D336" s="2">
        <v>58</v>
      </c>
      <c r="E336" s="29">
        <v>0</v>
      </c>
      <c r="F336" s="29">
        <v>0</v>
      </c>
      <c r="G336" s="29">
        <v>0</v>
      </c>
      <c r="H336" s="29"/>
      <c r="I336" s="14">
        <v>30</v>
      </c>
      <c r="J336" s="2">
        <v>150</v>
      </c>
      <c r="K336" s="14">
        <v>2</v>
      </c>
      <c r="L336" s="14">
        <v>51</v>
      </c>
      <c r="M336" s="14">
        <v>0</v>
      </c>
      <c r="N336" s="14"/>
      <c r="O336" s="14"/>
    </row>
    <row r="337" spans="1:15" ht="12">
      <c r="A337" s="2">
        <v>27</v>
      </c>
      <c r="B337" s="2">
        <v>150</v>
      </c>
      <c r="C337" s="2">
        <v>4</v>
      </c>
      <c r="D337" s="2">
        <v>65</v>
      </c>
      <c r="E337" s="29">
        <v>0</v>
      </c>
      <c r="F337" s="29">
        <v>0</v>
      </c>
      <c r="G337" s="29">
        <v>0</v>
      </c>
      <c r="H337" s="29"/>
      <c r="I337" s="14">
        <v>30</v>
      </c>
      <c r="J337" s="2">
        <v>150</v>
      </c>
      <c r="K337" s="14">
        <v>3</v>
      </c>
      <c r="L337" s="14">
        <v>70</v>
      </c>
      <c r="M337" s="14">
        <v>1</v>
      </c>
      <c r="N337" s="14"/>
      <c r="O337" s="14"/>
    </row>
    <row r="338" spans="1:15" ht="12">
      <c r="A338" s="2">
        <v>27</v>
      </c>
      <c r="B338" s="2">
        <v>150</v>
      </c>
      <c r="C338" s="2">
        <v>5</v>
      </c>
      <c r="D338" s="2">
        <v>60</v>
      </c>
      <c r="E338" s="29">
        <v>0</v>
      </c>
      <c r="F338" s="29">
        <v>0</v>
      </c>
      <c r="G338" s="29">
        <v>0</v>
      </c>
      <c r="H338" s="29"/>
      <c r="I338" s="14">
        <v>30</v>
      </c>
      <c r="J338" s="2">
        <v>150</v>
      </c>
      <c r="K338" s="14">
        <v>4</v>
      </c>
      <c r="L338" s="14">
        <v>63</v>
      </c>
      <c r="M338" s="14">
        <v>1</v>
      </c>
      <c r="N338" s="14"/>
      <c r="O338" s="14"/>
    </row>
    <row r="339" spans="1:15" ht="12">
      <c r="A339" s="2">
        <v>27</v>
      </c>
      <c r="B339" s="2">
        <v>150</v>
      </c>
      <c r="C339" s="2">
        <v>6</v>
      </c>
      <c r="D339" s="2">
        <v>59</v>
      </c>
      <c r="E339" s="29">
        <v>0</v>
      </c>
      <c r="F339" s="29">
        <v>0</v>
      </c>
      <c r="G339" s="29">
        <v>0</v>
      </c>
      <c r="H339" s="29"/>
      <c r="I339" s="14">
        <v>30</v>
      </c>
      <c r="J339" s="2">
        <v>150</v>
      </c>
      <c r="K339" s="14">
        <v>5</v>
      </c>
      <c r="L339" s="14">
        <v>89</v>
      </c>
      <c r="M339" s="14">
        <v>1</v>
      </c>
      <c r="N339" s="14">
        <v>1</v>
      </c>
      <c r="O339" s="14"/>
    </row>
    <row r="340" spans="1:15" ht="12">
      <c r="A340" s="2">
        <v>28</v>
      </c>
      <c r="B340" s="2">
        <v>50</v>
      </c>
      <c r="C340" s="2">
        <v>1</v>
      </c>
      <c r="D340" s="2">
        <v>60</v>
      </c>
      <c r="E340" s="29">
        <v>0</v>
      </c>
      <c r="F340" s="29">
        <v>0</v>
      </c>
      <c r="G340" s="29">
        <v>0</v>
      </c>
      <c r="H340" s="29"/>
      <c r="I340" s="14">
        <v>30</v>
      </c>
      <c r="J340" s="2">
        <v>50</v>
      </c>
      <c r="K340" s="14">
        <v>6</v>
      </c>
      <c r="L340" s="14">
        <v>95</v>
      </c>
      <c r="M340" s="14">
        <v>1</v>
      </c>
      <c r="N340" s="14">
        <v>1</v>
      </c>
      <c r="O340" s="14"/>
    </row>
    <row r="341" spans="1:15" ht="12">
      <c r="A341" s="2">
        <v>28</v>
      </c>
      <c r="B341" s="2">
        <v>50</v>
      </c>
      <c r="C341" s="2">
        <v>2</v>
      </c>
      <c r="D341" s="2">
        <v>63</v>
      </c>
      <c r="E341" s="29">
        <v>0</v>
      </c>
      <c r="F341" s="29">
        <v>0</v>
      </c>
      <c r="G341" s="29">
        <v>0</v>
      </c>
      <c r="H341" s="29"/>
      <c r="I341" s="14">
        <v>30</v>
      </c>
      <c r="J341" s="2">
        <v>50</v>
      </c>
      <c r="K341" s="14">
        <v>7</v>
      </c>
      <c r="L341" s="14">
        <v>59</v>
      </c>
      <c r="M341" s="14">
        <v>0</v>
      </c>
      <c r="N341" s="14"/>
      <c r="O341" s="14"/>
    </row>
    <row r="342" spans="1:15" ht="12">
      <c r="A342" s="2">
        <v>28</v>
      </c>
      <c r="B342" s="2">
        <v>50</v>
      </c>
      <c r="C342" s="2">
        <v>3</v>
      </c>
      <c r="D342" s="2">
        <v>50</v>
      </c>
      <c r="E342" s="29">
        <v>0</v>
      </c>
      <c r="F342" s="29">
        <v>0</v>
      </c>
      <c r="G342" s="29">
        <v>0</v>
      </c>
      <c r="H342" s="29"/>
      <c r="I342" s="14">
        <v>30</v>
      </c>
      <c r="J342" s="2">
        <v>50</v>
      </c>
      <c r="K342" s="14">
        <v>8</v>
      </c>
      <c r="L342" s="14">
        <v>35</v>
      </c>
      <c r="M342" s="14">
        <v>0</v>
      </c>
      <c r="N342" s="14"/>
      <c r="O342" s="14"/>
    </row>
    <row r="343" spans="1:15" ht="12">
      <c r="A343" s="2">
        <v>28</v>
      </c>
      <c r="B343" s="2">
        <v>50</v>
      </c>
      <c r="C343" s="2">
        <v>4</v>
      </c>
      <c r="D343" s="2">
        <v>35</v>
      </c>
      <c r="E343" s="29">
        <v>0</v>
      </c>
      <c r="F343" s="29">
        <v>0</v>
      </c>
      <c r="G343" s="29">
        <v>0</v>
      </c>
      <c r="H343" s="29"/>
      <c r="I343" s="14">
        <v>30</v>
      </c>
      <c r="J343" s="2">
        <v>50</v>
      </c>
      <c r="K343" s="14">
        <v>9</v>
      </c>
      <c r="L343" s="14">
        <v>94</v>
      </c>
      <c r="M343" s="14">
        <v>1</v>
      </c>
      <c r="N343" s="14"/>
      <c r="O343" s="14"/>
    </row>
    <row r="344" spans="1:15" ht="12">
      <c r="A344" s="2">
        <v>28</v>
      </c>
      <c r="B344" s="2">
        <v>50</v>
      </c>
      <c r="C344" s="2">
        <v>5</v>
      </c>
      <c r="D344" s="2">
        <v>63</v>
      </c>
      <c r="E344" s="29">
        <v>1</v>
      </c>
      <c r="F344" s="29">
        <v>0</v>
      </c>
      <c r="G344" s="29">
        <v>0</v>
      </c>
      <c r="H344" s="29"/>
      <c r="I344" s="14">
        <v>30</v>
      </c>
      <c r="J344" s="2">
        <v>50</v>
      </c>
      <c r="K344" s="14">
        <v>10</v>
      </c>
      <c r="L344" s="14">
        <v>66</v>
      </c>
      <c r="M344" s="14">
        <v>1</v>
      </c>
      <c r="N344" s="14"/>
      <c r="O344" s="14">
        <v>1</v>
      </c>
    </row>
    <row r="345" spans="1:15" ht="12">
      <c r="A345" s="2">
        <v>28</v>
      </c>
      <c r="B345" s="2">
        <v>50</v>
      </c>
      <c r="C345" s="2">
        <v>6</v>
      </c>
      <c r="D345" s="2">
        <v>54</v>
      </c>
      <c r="E345" s="29">
        <v>0</v>
      </c>
      <c r="F345" s="29">
        <v>0</v>
      </c>
      <c r="G345" s="29">
        <v>0</v>
      </c>
      <c r="H345" s="29"/>
      <c r="I345" s="14">
        <v>30</v>
      </c>
      <c r="J345" s="2">
        <v>50</v>
      </c>
      <c r="K345" s="14">
        <v>11</v>
      </c>
      <c r="L345" s="14">
        <v>73</v>
      </c>
      <c r="M345" s="14">
        <v>1</v>
      </c>
      <c r="N345" s="14"/>
      <c r="O345" s="14"/>
    </row>
    <row r="346" spans="1:15" ht="12">
      <c r="A346" s="2">
        <v>28</v>
      </c>
      <c r="B346" s="2">
        <v>50</v>
      </c>
      <c r="C346" s="2">
        <v>7</v>
      </c>
      <c r="D346" s="2">
        <v>34</v>
      </c>
      <c r="E346" s="29">
        <v>0</v>
      </c>
      <c r="F346" s="29">
        <v>0</v>
      </c>
      <c r="G346" s="29">
        <v>0</v>
      </c>
      <c r="H346" s="29"/>
      <c r="I346" s="14">
        <v>30</v>
      </c>
      <c r="J346" s="2">
        <v>50</v>
      </c>
      <c r="K346" s="14">
        <v>12</v>
      </c>
      <c r="L346" s="14">
        <v>92</v>
      </c>
      <c r="M346" s="14">
        <v>1</v>
      </c>
      <c r="N346" s="14"/>
      <c r="O346" s="14"/>
    </row>
    <row r="347" spans="1:15" ht="12">
      <c r="A347" s="2">
        <v>28</v>
      </c>
      <c r="B347" s="2">
        <v>50</v>
      </c>
      <c r="C347" s="2">
        <v>8</v>
      </c>
      <c r="D347" s="2">
        <v>52</v>
      </c>
      <c r="E347" s="29">
        <v>0</v>
      </c>
      <c r="F347" s="29">
        <v>0</v>
      </c>
      <c r="G347" s="29">
        <v>0</v>
      </c>
      <c r="H347" s="29"/>
      <c r="I347" s="14">
        <v>30</v>
      </c>
      <c r="J347" s="2">
        <v>50</v>
      </c>
      <c r="K347" s="14">
        <v>13</v>
      </c>
      <c r="L347" s="14">
        <v>31</v>
      </c>
      <c r="M347" s="14">
        <v>0</v>
      </c>
      <c r="N347" s="14"/>
      <c r="O347" s="14"/>
    </row>
    <row r="348" spans="1:15" ht="12">
      <c r="A348" s="2">
        <v>29</v>
      </c>
      <c r="B348" s="2">
        <v>300</v>
      </c>
      <c r="C348" s="2">
        <v>1</v>
      </c>
      <c r="D348" s="2">
        <v>59</v>
      </c>
      <c r="E348" s="29">
        <v>0</v>
      </c>
      <c r="F348" s="29">
        <v>0</v>
      </c>
      <c r="G348" s="29">
        <v>0</v>
      </c>
      <c r="H348" s="29"/>
      <c r="I348" s="14">
        <v>30</v>
      </c>
      <c r="J348" s="2">
        <v>300</v>
      </c>
      <c r="K348" s="14">
        <v>14</v>
      </c>
      <c r="L348" s="14">
        <v>54</v>
      </c>
      <c r="M348" s="14">
        <v>1</v>
      </c>
      <c r="N348" s="14"/>
      <c r="O348" s="14"/>
    </row>
    <row r="349" spans="1:15" ht="12">
      <c r="A349" s="2">
        <v>29</v>
      </c>
      <c r="B349" s="2">
        <v>300</v>
      </c>
      <c r="C349" s="2">
        <v>2</v>
      </c>
      <c r="D349" s="2">
        <v>69</v>
      </c>
      <c r="E349" s="29">
        <v>0</v>
      </c>
      <c r="F349" s="29">
        <v>0</v>
      </c>
      <c r="G349" s="29">
        <v>0</v>
      </c>
      <c r="H349" s="29"/>
      <c r="I349" s="14">
        <v>30</v>
      </c>
      <c r="J349" s="2">
        <v>300</v>
      </c>
      <c r="K349" s="14">
        <v>15</v>
      </c>
      <c r="L349" s="14">
        <v>80</v>
      </c>
      <c r="M349" s="14">
        <v>1</v>
      </c>
      <c r="N349" s="14"/>
      <c r="O349" s="14"/>
    </row>
    <row r="350" spans="1:15" ht="12">
      <c r="A350" s="2">
        <v>29</v>
      </c>
      <c r="B350" s="2">
        <v>300</v>
      </c>
      <c r="C350" s="2">
        <v>3</v>
      </c>
      <c r="D350" s="2">
        <v>62</v>
      </c>
      <c r="E350" s="29">
        <v>1</v>
      </c>
      <c r="F350" s="29">
        <v>0</v>
      </c>
      <c r="G350" s="29">
        <v>0</v>
      </c>
      <c r="H350" s="29"/>
      <c r="I350" s="14">
        <v>30</v>
      </c>
      <c r="J350" s="2">
        <v>300</v>
      </c>
      <c r="K350" s="14">
        <v>16</v>
      </c>
      <c r="L350" s="14">
        <v>45</v>
      </c>
      <c r="M350" s="14">
        <v>1</v>
      </c>
      <c r="N350" s="14"/>
      <c r="O350" s="14"/>
    </row>
    <row r="351" spans="1:15" ht="12">
      <c r="A351" s="2">
        <v>29</v>
      </c>
      <c r="B351" s="2">
        <v>300</v>
      </c>
      <c r="C351" s="2">
        <v>4</v>
      </c>
      <c r="D351" s="2">
        <v>57</v>
      </c>
      <c r="E351" s="29">
        <v>0</v>
      </c>
      <c r="F351" s="29">
        <v>1</v>
      </c>
      <c r="G351" s="29">
        <v>0</v>
      </c>
      <c r="H351" s="29"/>
      <c r="I351" s="14">
        <v>30</v>
      </c>
      <c r="J351" s="2">
        <v>300</v>
      </c>
      <c r="K351" s="14">
        <v>17</v>
      </c>
      <c r="L351" s="14">
        <v>62</v>
      </c>
      <c r="M351" s="14">
        <v>1</v>
      </c>
      <c r="N351" s="14"/>
      <c r="O351" s="14"/>
    </row>
    <row r="352" spans="1:15" ht="12">
      <c r="A352" s="2">
        <v>29</v>
      </c>
      <c r="B352" s="2">
        <v>300</v>
      </c>
      <c r="C352" s="2">
        <v>5</v>
      </c>
      <c r="D352" s="2">
        <v>75</v>
      </c>
      <c r="E352" s="29">
        <v>1</v>
      </c>
      <c r="F352" s="29">
        <v>0</v>
      </c>
      <c r="G352" s="29">
        <v>1</v>
      </c>
      <c r="H352" s="29"/>
      <c r="I352" s="14">
        <v>30</v>
      </c>
      <c r="J352" s="2">
        <v>300</v>
      </c>
      <c r="K352" s="14">
        <v>18</v>
      </c>
      <c r="L352" s="14">
        <v>89</v>
      </c>
      <c r="M352" s="14">
        <v>1</v>
      </c>
      <c r="N352" s="14"/>
      <c r="O352" s="14"/>
    </row>
    <row r="353" spans="1:15" ht="12">
      <c r="A353" s="2">
        <v>29</v>
      </c>
      <c r="B353" s="2">
        <v>300</v>
      </c>
      <c r="C353" s="2">
        <v>6</v>
      </c>
      <c r="D353" s="2">
        <v>68</v>
      </c>
      <c r="E353" s="29">
        <v>0</v>
      </c>
      <c r="F353" s="29">
        <v>1</v>
      </c>
      <c r="G353" s="29">
        <v>0</v>
      </c>
      <c r="H353" s="29"/>
      <c r="I353" s="14">
        <v>30</v>
      </c>
      <c r="J353" s="2">
        <v>300</v>
      </c>
      <c r="K353" s="14">
        <v>19</v>
      </c>
      <c r="L353" s="14">
        <v>76</v>
      </c>
      <c r="M353" s="14">
        <v>1</v>
      </c>
      <c r="N353" s="14">
        <v>1</v>
      </c>
      <c r="O353" s="14"/>
    </row>
    <row r="354" spans="1:15" ht="12">
      <c r="A354" s="2">
        <v>29</v>
      </c>
      <c r="B354" s="2">
        <v>300</v>
      </c>
      <c r="C354" s="2">
        <v>7</v>
      </c>
      <c r="D354" s="2">
        <v>55</v>
      </c>
      <c r="E354" s="29">
        <v>0</v>
      </c>
      <c r="F354" s="29">
        <v>0</v>
      </c>
      <c r="G354" s="29">
        <v>0</v>
      </c>
      <c r="H354" s="29"/>
      <c r="I354" s="14">
        <v>30</v>
      </c>
      <c r="J354" s="2">
        <v>300</v>
      </c>
      <c r="K354" s="14">
        <v>20</v>
      </c>
      <c r="L354" s="14">
        <v>73</v>
      </c>
      <c r="M354" s="14">
        <v>1</v>
      </c>
      <c r="N354" s="14"/>
      <c r="O354" s="14"/>
    </row>
    <row r="355" spans="1:15" ht="12">
      <c r="A355" s="2">
        <v>29</v>
      </c>
      <c r="B355" s="2">
        <v>300</v>
      </c>
      <c r="C355" s="2">
        <v>8</v>
      </c>
      <c r="D355" s="2">
        <v>60</v>
      </c>
      <c r="E355" s="29">
        <v>0</v>
      </c>
      <c r="F355" s="29">
        <v>0</v>
      </c>
      <c r="G355" s="29">
        <v>0</v>
      </c>
      <c r="H355" s="29"/>
      <c r="I355" s="14">
        <v>30</v>
      </c>
      <c r="J355" s="2">
        <v>300</v>
      </c>
      <c r="K355" s="14">
        <v>21</v>
      </c>
      <c r="L355" s="14">
        <v>58</v>
      </c>
      <c r="M355" s="14">
        <v>1</v>
      </c>
      <c r="N355" s="14"/>
      <c r="O355" s="14"/>
    </row>
    <row r="356" spans="1:15" ht="12">
      <c r="A356" s="2">
        <v>29</v>
      </c>
      <c r="B356" s="2">
        <v>300</v>
      </c>
      <c r="C356" s="2">
        <v>9</v>
      </c>
      <c r="D356" s="2">
        <v>41</v>
      </c>
      <c r="E356" s="29">
        <v>0</v>
      </c>
      <c r="F356" s="29">
        <v>0</v>
      </c>
      <c r="G356" s="29">
        <v>0</v>
      </c>
      <c r="H356" s="29"/>
      <c r="I356" s="14">
        <v>30</v>
      </c>
      <c r="J356" s="2">
        <v>300</v>
      </c>
      <c r="K356" s="14">
        <v>22</v>
      </c>
      <c r="L356" s="14">
        <v>106</v>
      </c>
      <c r="M356" s="14">
        <v>1</v>
      </c>
      <c r="N356" s="14"/>
      <c r="O356" s="14"/>
    </row>
    <row r="357" spans="1:10" ht="12">
      <c r="A357" s="2">
        <v>29</v>
      </c>
      <c r="B357" s="2">
        <v>300</v>
      </c>
      <c r="C357" s="2">
        <v>10</v>
      </c>
      <c r="D357" s="2">
        <v>55</v>
      </c>
      <c r="E357" s="29">
        <v>0</v>
      </c>
      <c r="F357" s="29">
        <v>0</v>
      </c>
      <c r="G357" s="29">
        <v>0</v>
      </c>
      <c r="H357" s="29"/>
      <c r="J357" s="2">
        <v>300</v>
      </c>
    </row>
    <row r="358" spans="1:10" ht="12">
      <c r="A358" s="2">
        <v>29</v>
      </c>
      <c r="B358" s="2">
        <v>300</v>
      </c>
      <c r="C358" s="2">
        <v>11</v>
      </c>
      <c r="D358" s="2">
        <v>48</v>
      </c>
      <c r="E358" s="29">
        <v>0</v>
      </c>
      <c r="F358" s="29">
        <v>0</v>
      </c>
      <c r="G358" s="29">
        <v>0</v>
      </c>
      <c r="H358" s="29"/>
      <c r="J358" s="2">
        <v>300</v>
      </c>
    </row>
    <row r="359" spans="1:10" ht="12">
      <c r="A359" s="2">
        <v>29</v>
      </c>
      <c r="B359" s="2">
        <v>300</v>
      </c>
      <c r="C359" s="2">
        <v>12</v>
      </c>
      <c r="D359" s="2">
        <v>69</v>
      </c>
      <c r="E359" s="29">
        <v>1</v>
      </c>
      <c r="F359" s="29">
        <v>1</v>
      </c>
      <c r="G359" s="30">
        <v>0</v>
      </c>
      <c r="H359" s="30"/>
      <c r="J359" s="2">
        <v>300</v>
      </c>
    </row>
    <row r="360" spans="1:10" ht="12">
      <c r="A360" s="2">
        <v>29</v>
      </c>
      <c r="B360" s="2">
        <v>300</v>
      </c>
      <c r="C360" s="2">
        <v>13</v>
      </c>
      <c r="D360" s="2">
        <v>53</v>
      </c>
      <c r="E360" s="29">
        <v>0</v>
      </c>
      <c r="F360" s="29">
        <v>0</v>
      </c>
      <c r="G360" s="29">
        <v>0</v>
      </c>
      <c r="H360" s="29"/>
      <c r="J360" s="2">
        <v>300</v>
      </c>
    </row>
    <row r="361" spans="1:10" ht="12">
      <c r="A361" s="2">
        <v>29</v>
      </c>
      <c r="B361" s="2">
        <v>300</v>
      </c>
      <c r="C361" s="2">
        <v>14</v>
      </c>
      <c r="D361" s="2">
        <v>47</v>
      </c>
      <c r="E361" s="29">
        <v>0</v>
      </c>
      <c r="F361" s="29">
        <v>0</v>
      </c>
      <c r="G361" s="29">
        <v>0</v>
      </c>
      <c r="H361" s="29"/>
      <c r="J361" s="2">
        <v>300</v>
      </c>
    </row>
    <row r="362" spans="1:10" ht="12">
      <c r="A362" s="2">
        <v>30</v>
      </c>
      <c r="B362" s="2">
        <v>0</v>
      </c>
      <c r="C362" s="2">
        <v>1</v>
      </c>
      <c r="D362" s="2">
        <v>32</v>
      </c>
      <c r="E362" s="29">
        <v>0</v>
      </c>
      <c r="F362" s="29">
        <v>0</v>
      </c>
      <c r="G362" s="29">
        <v>0</v>
      </c>
      <c r="H362" s="29"/>
      <c r="J362" s="2">
        <v>0</v>
      </c>
    </row>
    <row r="363" spans="1:10" ht="12">
      <c r="A363" s="2">
        <v>30</v>
      </c>
      <c r="B363" s="2">
        <v>0</v>
      </c>
      <c r="C363" s="2">
        <v>2</v>
      </c>
      <c r="D363" s="2">
        <v>46</v>
      </c>
      <c r="E363" s="29">
        <v>0</v>
      </c>
      <c r="F363" s="29">
        <v>0</v>
      </c>
      <c r="G363" s="29">
        <v>0</v>
      </c>
      <c r="H363" s="29"/>
      <c r="J363" s="2">
        <v>0</v>
      </c>
    </row>
    <row r="364" spans="1:10" ht="12">
      <c r="A364" s="2">
        <v>30</v>
      </c>
      <c r="B364" s="2">
        <v>0</v>
      </c>
      <c r="C364" s="2">
        <v>3</v>
      </c>
      <c r="D364" s="2">
        <v>56</v>
      </c>
      <c r="E364" s="29">
        <v>0</v>
      </c>
      <c r="F364" s="29">
        <v>0</v>
      </c>
      <c r="G364" s="29">
        <v>0</v>
      </c>
      <c r="H364" s="29"/>
      <c r="J364" s="2">
        <v>0</v>
      </c>
    </row>
    <row r="365" spans="1:10" ht="12">
      <c r="A365" s="2">
        <v>30</v>
      </c>
      <c r="B365" s="2">
        <v>0</v>
      </c>
      <c r="C365" s="2">
        <v>4</v>
      </c>
      <c r="D365" s="2">
        <v>64</v>
      </c>
      <c r="E365" s="29">
        <v>0</v>
      </c>
      <c r="F365" s="29">
        <v>0</v>
      </c>
      <c r="G365" s="29">
        <v>1</v>
      </c>
      <c r="H365" s="29"/>
      <c r="J365" s="2">
        <v>0</v>
      </c>
    </row>
    <row r="366" spans="1:10" ht="12">
      <c r="A366" s="2">
        <v>30</v>
      </c>
      <c r="B366" s="2">
        <v>0</v>
      </c>
      <c r="C366" s="2">
        <v>5</v>
      </c>
      <c r="D366" s="2">
        <v>53</v>
      </c>
      <c r="E366" s="29">
        <v>0</v>
      </c>
      <c r="F366" s="29">
        <v>0</v>
      </c>
      <c r="G366" s="29">
        <v>0</v>
      </c>
      <c r="H366" s="29"/>
      <c r="J366" s="2">
        <v>0</v>
      </c>
    </row>
    <row r="367" spans="1:10" ht="12">
      <c r="A367" s="2">
        <v>30</v>
      </c>
      <c r="B367" s="2">
        <v>0</v>
      </c>
      <c r="C367" s="2">
        <v>6</v>
      </c>
      <c r="D367" s="2">
        <v>59</v>
      </c>
      <c r="E367" s="29">
        <v>1</v>
      </c>
      <c r="F367" s="29">
        <v>0</v>
      </c>
      <c r="G367" s="29">
        <v>0</v>
      </c>
      <c r="H367" s="29"/>
      <c r="J367" s="2">
        <v>0</v>
      </c>
    </row>
    <row r="368" spans="1:10" ht="12">
      <c r="A368" s="2">
        <v>30</v>
      </c>
      <c r="B368" s="2">
        <v>0</v>
      </c>
      <c r="C368" s="2">
        <v>7</v>
      </c>
      <c r="D368" s="2">
        <v>43</v>
      </c>
      <c r="E368" s="29">
        <v>0</v>
      </c>
      <c r="F368" s="29">
        <v>0</v>
      </c>
      <c r="G368" s="29">
        <v>0</v>
      </c>
      <c r="H368" s="29"/>
      <c r="J368" s="2">
        <v>0</v>
      </c>
    </row>
    <row r="369" spans="1:10" ht="12">
      <c r="A369" s="2">
        <v>30</v>
      </c>
      <c r="B369" s="2">
        <v>0</v>
      </c>
      <c r="C369" s="2">
        <v>8</v>
      </c>
      <c r="D369" s="2">
        <v>32</v>
      </c>
      <c r="E369" s="29">
        <v>0</v>
      </c>
      <c r="F369" s="29">
        <v>0</v>
      </c>
      <c r="G369" s="29">
        <v>0</v>
      </c>
      <c r="H369" s="29"/>
      <c r="J369" s="2">
        <v>0</v>
      </c>
    </row>
    <row r="370" spans="1:10" ht="12">
      <c r="A370" s="2">
        <v>30</v>
      </c>
      <c r="B370" s="2">
        <v>0</v>
      </c>
      <c r="C370" s="2">
        <v>9</v>
      </c>
      <c r="D370" s="2">
        <v>53</v>
      </c>
      <c r="E370" s="29">
        <v>0</v>
      </c>
      <c r="F370" s="29">
        <v>0</v>
      </c>
      <c r="G370" s="29">
        <v>0</v>
      </c>
      <c r="H370" s="29"/>
      <c r="J370" s="2">
        <v>0</v>
      </c>
    </row>
    <row r="371" spans="1:10" ht="12">
      <c r="A371" s="2">
        <v>30</v>
      </c>
      <c r="B371" s="2">
        <v>0</v>
      </c>
      <c r="C371" s="2">
        <v>10</v>
      </c>
      <c r="D371" s="2">
        <v>53</v>
      </c>
      <c r="E371" s="29">
        <v>0</v>
      </c>
      <c r="F371" s="29">
        <v>0</v>
      </c>
      <c r="G371" s="29">
        <v>0</v>
      </c>
      <c r="H371" s="29"/>
      <c r="J371" s="2">
        <v>0</v>
      </c>
    </row>
    <row r="372" spans="1:10" ht="12">
      <c r="A372" s="2">
        <v>30</v>
      </c>
      <c r="B372" s="2">
        <v>0</v>
      </c>
      <c r="C372" s="2">
        <v>11</v>
      </c>
      <c r="D372" s="2">
        <v>57</v>
      </c>
      <c r="E372" s="29">
        <v>0</v>
      </c>
      <c r="F372" s="29">
        <v>0</v>
      </c>
      <c r="G372" s="29">
        <v>0</v>
      </c>
      <c r="H372" s="29"/>
      <c r="J372" s="2">
        <v>0</v>
      </c>
    </row>
    <row r="373" spans="1:10" ht="12">
      <c r="A373" s="2">
        <v>30</v>
      </c>
      <c r="B373" s="2">
        <v>0</v>
      </c>
      <c r="C373" s="2">
        <v>12</v>
      </c>
      <c r="D373" s="2">
        <v>60</v>
      </c>
      <c r="E373" s="29">
        <v>0</v>
      </c>
      <c r="F373" s="29">
        <v>0</v>
      </c>
      <c r="G373" s="29">
        <v>0</v>
      </c>
      <c r="H373" s="29"/>
      <c r="J373" s="2">
        <v>0</v>
      </c>
    </row>
    <row r="374" spans="1:10" ht="12">
      <c r="A374" s="2">
        <v>30</v>
      </c>
      <c r="B374" s="2">
        <v>0</v>
      </c>
      <c r="C374" s="2">
        <v>13</v>
      </c>
      <c r="D374" s="2">
        <v>60</v>
      </c>
      <c r="E374" s="29">
        <v>0</v>
      </c>
      <c r="F374" s="29">
        <v>0</v>
      </c>
      <c r="G374" s="29">
        <v>0</v>
      </c>
      <c r="H374" s="29"/>
      <c r="J374" s="2">
        <v>0</v>
      </c>
    </row>
    <row r="375" spans="1:10" ht="12">
      <c r="A375" s="2">
        <v>30</v>
      </c>
      <c r="B375" s="2">
        <v>0</v>
      </c>
      <c r="C375" s="2">
        <v>14</v>
      </c>
      <c r="D375" s="2">
        <v>31</v>
      </c>
      <c r="E375" s="29">
        <v>0</v>
      </c>
      <c r="F375" s="29">
        <v>0</v>
      </c>
      <c r="G375" s="29">
        <v>0</v>
      </c>
      <c r="H375" s="29"/>
      <c r="J375" s="2">
        <v>0</v>
      </c>
    </row>
    <row r="376" spans="1:10" ht="12">
      <c r="A376" s="2">
        <v>30</v>
      </c>
      <c r="B376" s="2">
        <v>0</v>
      </c>
      <c r="C376" s="2">
        <v>15</v>
      </c>
      <c r="D376" s="2">
        <v>40</v>
      </c>
      <c r="E376" s="29">
        <v>0</v>
      </c>
      <c r="F376" s="29">
        <v>0</v>
      </c>
      <c r="G376" s="29">
        <v>0</v>
      </c>
      <c r="H376" s="29"/>
      <c r="J376" s="2">
        <v>0</v>
      </c>
    </row>
    <row r="377" spans="1:10" ht="12">
      <c r="A377" s="2">
        <v>30</v>
      </c>
      <c r="B377" s="2">
        <v>0</v>
      </c>
      <c r="C377" s="2">
        <v>16</v>
      </c>
      <c r="D377" s="2">
        <v>60</v>
      </c>
      <c r="E377" s="29">
        <v>0</v>
      </c>
      <c r="F377" s="29">
        <v>0</v>
      </c>
      <c r="G377" s="29">
        <v>0</v>
      </c>
      <c r="H377" s="29"/>
      <c r="J377" s="2">
        <v>0</v>
      </c>
    </row>
    <row r="378" spans="1:10" ht="12">
      <c r="A378" s="2">
        <v>30</v>
      </c>
      <c r="B378" s="2">
        <v>0</v>
      </c>
      <c r="C378" s="2">
        <v>17</v>
      </c>
      <c r="D378" s="2">
        <v>61</v>
      </c>
      <c r="E378" s="29">
        <v>0</v>
      </c>
      <c r="F378" s="29">
        <v>1</v>
      </c>
      <c r="G378" s="29">
        <v>0</v>
      </c>
      <c r="H378" s="29"/>
      <c r="J378" s="2">
        <v>0</v>
      </c>
    </row>
    <row r="379" spans="1:10" ht="12">
      <c r="A379" s="2">
        <v>30</v>
      </c>
      <c r="B379" s="2">
        <v>0</v>
      </c>
      <c r="C379" s="2">
        <v>18</v>
      </c>
      <c r="D379" s="2">
        <v>60</v>
      </c>
      <c r="E379" s="29">
        <v>0</v>
      </c>
      <c r="F379" s="29">
        <v>0</v>
      </c>
      <c r="G379" s="29">
        <v>0</v>
      </c>
      <c r="H379" s="29"/>
      <c r="J379" s="2">
        <v>0</v>
      </c>
    </row>
    <row r="380" spans="1:10" ht="12">
      <c r="A380" s="2">
        <v>30</v>
      </c>
      <c r="B380" s="2">
        <v>0</v>
      </c>
      <c r="C380" s="2">
        <v>19</v>
      </c>
      <c r="D380" s="2">
        <v>38</v>
      </c>
      <c r="E380" s="29">
        <v>0</v>
      </c>
      <c r="F380" s="29">
        <v>0</v>
      </c>
      <c r="G380" s="29">
        <v>0</v>
      </c>
      <c r="H380" s="29"/>
      <c r="J380" s="2">
        <v>0</v>
      </c>
    </row>
    <row r="381" spans="1:10" ht="12">
      <c r="A381" s="2">
        <v>30</v>
      </c>
      <c r="B381" s="2">
        <v>0</v>
      </c>
      <c r="C381" s="2">
        <v>20</v>
      </c>
      <c r="D381" s="2">
        <v>52</v>
      </c>
      <c r="E381" s="29">
        <v>0</v>
      </c>
      <c r="F381" s="29">
        <v>0</v>
      </c>
      <c r="G381" s="29">
        <v>0</v>
      </c>
      <c r="H381" s="29"/>
      <c r="J381" s="2">
        <v>0</v>
      </c>
    </row>
    <row r="382" spans="1:10" ht="12">
      <c r="A382" s="2">
        <v>30</v>
      </c>
      <c r="B382" s="2">
        <v>0</v>
      </c>
      <c r="C382" s="2">
        <v>21</v>
      </c>
      <c r="D382" s="2">
        <v>54</v>
      </c>
      <c r="E382" s="29">
        <v>0</v>
      </c>
      <c r="F382" s="29">
        <v>0</v>
      </c>
      <c r="G382" s="29">
        <v>0</v>
      </c>
      <c r="H382" s="29"/>
      <c r="J382" s="2">
        <v>0</v>
      </c>
    </row>
    <row r="383" spans="1:10" ht="12">
      <c r="A383" s="2">
        <v>30</v>
      </c>
      <c r="B383" s="2">
        <v>0</v>
      </c>
      <c r="C383" s="2">
        <v>22</v>
      </c>
      <c r="D383" s="2">
        <v>60</v>
      </c>
      <c r="E383" s="29">
        <v>0</v>
      </c>
      <c r="F383" s="29">
        <v>0</v>
      </c>
      <c r="G383" s="29">
        <v>0</v>
      </c>
      <c r="H383" s="29"/>
      <c r="J383" s="2">
        <v>0</v>
      </c>
    </row>
    <row r="384" spans="1:10" ht="12">
      <c r="A384" s="2">
        <v>30</v>
      </c>
      <c r="B384" s="2">
        <v>0</v>
      </c>
      <c r="C384" s="2">
        <v>23</v>
      </c>
      <c r="D384" s="2">
        <v>52</v>
      </c>
      <c r="E384" s="29">
        <v>0</v>
      </c>
      <c r="F384" s="29">
        <v>0</v>
      </c>
      <c r="G384" s="29">
        <v>0</v>
      </c>
      <c r="H384" s="29"/>
      <c r="J384" s="2">
        <v>0</v>
      </c>
    </row>
    <row r="385" spans="1:10" ht="12">
      <c r="A385" s="2"/>
      <c r="B385" s="2"/>
      <c r="C385" s="2"/>
      <c r="D385" s="2"/>
      <c r="E385" s="2"/>
      <c r="F385" s="2"/>
      <c r="J385" s="2"/>
    </row>
    <row r="386" spans="1:10" ht="12">
      <c r="A386" s="2"/>
      <c r="B386" s="2"/>
      <c r="C386" s="2"/>
      <c r="D386" s="2"/>
      <c r="E386" s="2"/>
      <c r="F386" s="2"/>
      <c r="J386" s="2"/>
    </row>
    <row r="387" spans="1:10" ht="12">
      <c r="A387" s="2"/>
      <c r="B387" s="2"/>
      <c r="C387" s="2"/>
      <c r="D387" s="2"/>
      <c r="E387" s="2"/>
      <c r="F387" s="2"/>
      <c r="J387" s="2"/>
    </row>
    <row r="388" spans="1:10" ht="12">
      <c r="A388" s="2"/>
      <c r="B388" s="2"/>
      <c r="C388" s="2"/>
      <c r="D388" s="2"/>
      <c r="E388" s="2"/>
      <c r="F388" s="2"/>
      <c r="J388" s="2"/>
    </row>
    <row r="389" spans="1:10" ht="12">
      <c r="A389" s="2"/>
      <c r="B389" s="2"/>
      <c r="C389" s="2"/>
      <c r="D389" s="2"/>
      <c r="E389" s="2"/>
      <c r="F389" s="2"/>
      <c r="J389" s="2"/>
    </row>
    <row r="390" spans="1:10" ht="12">
      <c r="A390" s="2"/>
      <c r="B390" s="2"/>
      <c r="C390" s="2"/>
      <c r="D390" s="2"/>
      <c r="E390" s="2"/>
      <c r="F390" s="2"/>
      <c r="J390" s="2"/>
    </row>
    <row r="391" spans="1:10" ht="12">
      <c r="A391" s="2"/>
      <c r="B391" s="2"/>
      <c r="C391" s="2"/>
      <c r="D391" s="2"/>
      <c r="E391" s="2"/>
      <c r="F391" s="2"/>
      <c r="J391" s="2"/>
    </row>
    <row r="392" spans="1:10" ht="12">
      <c r="A392" s="2"/>
      <c r="B392" s="2"/>
      <c r="C392" s="2"/>
      <c r="D392" s="2"/>
      <c r="E392" s="2"/>
      <c r="F392" s="2"/>
      <c r="G392" s="4"/>
      <c r="H392" s="4"/>
      <c r="J392" s="2"/>
    </row>
    <row r="393" spans="1:10" ht="12">
      <c r="A393" s="2"/>
      <c r="B393" s="2"/>
      <c r="C393" s="2"/>
      <c r="D393" s="2"/>
      <c r="E393" s="2"/>
      <c r="F393" s="2"/>
      <c r="J393" s="2"/>
    </row>
    <row r="394" spans="1:10" ht="12">
      <c r="A394" s="2"/>
      <c r="B394" s="2"/>
      <c r="C394" s="2"/>
      <c r="D394" s="2"/>
      <c r="E394" s="2"/>
      <c r="F394" s="2"/>
      <c r="J394" s="2"/>
    </row>
    <row r="395" spans="1:10" ht="12">
      <c r="A395" s="2"/>
      <c r="B395" s="2"/>
      <c r="C395" s="2"/>
      <c r="D395" s="2"/>
      <c r="E395" s="2"/>
      <c r="F395" s="2"/>
      <c r="J395" s="2"/>
    </row>
    <row r="396" spans="1:10" ht="12">
      <c r="A396" s="2"/>
      <c r="B396" s="2"/>
      <c r="C396" s="2"/>
      <c r="D396" s="2"/>
      <c r="E396" s="2"/>
      <c r="F396" s="2"/>
      <c r="J396" s="2"/>
    </row>
    <row r="397" spans="1:10" ht="12">
      <c r="A397" s="2"/>
      <c r="B397" s="2"/>
      <c r="C397" s="2"/>
      <c r="D397" s="2"/>
      <c r="E397" s="2"/>
      <c r="F397" s="2"/>
      <c r="J397" s="2"/>
    </row>
    <row r="398" spans="1:10" ht="12">
      <c r="A398" s="2"/>
      <c r="B398" s="2"/>
      <c r="C398" s="2"/>
      <c r="D398" s="2"/>
      <c r="E398" s="2"/>
      <c r="F398" s="2"/>
      <c r="J398" s="2"/>
    </row>
    <row r="399" spans="1:10" ht="12">
      <c r="A399" s="2"/>
      <c r="B399" s="2"/>
      <c r="C399" s="2"/>
      <c r="D399" s="2"/>
      <c r="E399" s="2"/>
      <c r="F399" s="2"/>
      <c r="J399" s="2"/>
    </row>
    <row r="400" spans="1:10" ht="12">
      <c r="A400" s="2"/>
      <c r="B400" s="2"/>
      <c r="C400" s="2"/>
      <c r="D400" s="2"/>
      <c r="E400" s="2"/>
      <c r="F400" s="2"/>
      <c r="J400" s="2"/>
    </row>
    <row r="401" spans="1:10" ht="12">
      <c r="A401" s="2"/>
      <c r="B401" s="2"/>
      <c r="C401" s="2"/>
      <c r="D401" s="2"/>
      <c r="E401" s="2"/>
      <c r="F401" s="2"/>
      <c r="J401" s="2"/>
    </row>
    <row r="402" spans="1:10" ht="12">
      <c r="A402" s="2"/>
      <c r="B402" s="2"/>
      <c r="C402" s="2"/>
      <c r="D402" s="2"/>
      <c r="E402" s="2"/>
      <c r="F402" s="2"/>
      <c r="J402" s="2"/>
    </row>
    <row r="403" spans="1:10" ht="12">
      <c r="A403" s="2"/>
      <c r="B403" s="2"/>
      <c r="C403" s="2"/>
      <c r="D403" s="2"/>
      <c r="E403" s="2"/>
      <c r="F403" s="2"/>
      <c r="J403" s="2"/>
    </row>
    <row r="404" spans="1:10" ht="12">
      <c r="A404" s="2"/>
      <c r="B404" s="2"/>
      <c r="C404" s="2"/>
      <c r="D404" s="2"/>
      <c r="E404" s="2"/>
      <c r="F404" s="2"/>
      <c r="J404" s="2"/>
    </row>
    <row r="405" spans="1:10" ht="12">
      <c r="A405" s="2"/>
      <c r="B405" s="2"/>
      <c r="C405" s="2"/>
      <c r="D405" s="2"/>
      <c r="E405" s="2"/>
      <c r="F405" s="2"/>
      <c r="J405" s="2"/>
    </row>
    <row r="406" spans="1:10" ht="12">
      <c r="A406" s="2"/>
      <c r="B406" s="2"/>
      <c r="C406" s="2"/>
      <c r="D406" s="2"/>
      <c r="E406" s="2"/>
      <c r="F406" s="2"/>
      <c r="J406" s="2"/>
    </row>
    <row r="407" spans="1:10" ht="12">
      <c r="A407" s="2"/>
      <c r="B407" s="2"/>
      <c r="C407" s="2"/>
      <c r="D407" s="2"/>
      <c r="E407" s="2"/>
      <c r="F407" s="2"/>
      <c r="J407" s="2"/>
    </row>
    <row r="408" spans="1:10" ht="12">
      <c r="A408" s="2"/>
      <c r="B408" s="2"/>
      <c r="C408" s="2"/>
      <c r="D408" s="2"/>
      <c r="E408" s="2"/>
      <c r="F408" s="2"/>
      <c r="J408" s="2"/>
    </row>
    <row r="409" spans="1:10" ht="12">
      <c r="A409" s="2"/>
      <c r="B409" s="2"/>
      <c r="C409" s="2"/>
      <c r="D409" s="2"/>
      <c r="E409" s="2"/>
      <c r="F409" s="2"/>
      <c r="J409" s="2"/>
    </row>
    <row r="410" spans="1:10" ht="12">
      <c r="A410" s="2"/>
      <c r="B410" s="2"/>
      <c r="C410" s="2"/>
      <c r="D410" s="2"/>
      <c r="E410" s="2"/>
      <c r="F410" s="2"/>
      <c r="J410" s="2"/>
    </row>
    <row r="411" spans="1:10" ht="12">
      <c r="A411" s="2"/>
      <c r="B411" s="2"/>
      <c r="C411" s="2"/>
      <c r="D411" s="2"/>
      <c r="E411" s="2"/>
      <c r="F411" s="2"/>
      <c r="J411" s="2"/>
    </row>
    <row r="412" spans="1:10" ht="12">
      <c r="A412" s="2"/>
      <c r="B412" s="2"/>
      <c r="C412" s="2"/>
      <c r="D412" s="2"/>
      <c r="E412" s="2"/>
      <c r="F412" s="2"/>
      <c r="J412" s="2"/>
    </row>
    <row r="413" spans="1:10" ht="12">
      <c r="A413" s="2"/>
      <c r="B413" s="2"/>
      <c r="C413" s="2"/>
      <c r="D413" s="2"/>
      <c r="E413" s="2"/>
      <c r="F413" s="2"/>
      <c r="J413" s="2"/>
    </row>
    <row r="414" spans="1:10" ht="12">
      <c r="A414" s="2"/>
      <c r="B414" s="2"/>
      <c r="C414" s="2"/>
      <c r="D414" s="2"/>
      <c r="E414" s="2"/>
      <c r="F414" s="3"/>
      <c r="J414" s="2"/>
    </row>
    <row r="415" spans="1:10" ht="12">
      <c r="A415" s="2"/>
      <c r="B415" s="2"/>
      <c r="C415" s="2"/>
      <c r="D415" s="2"/>
      <c r="E415" s="2"/>
      <c r="F415" s="2"/>
      <c r="J415" s="2"/>
    </row>
    <row r="416" spans="1:10" ht="12">
      <c r="A416" s="2"/>
      <c r="B416" s="2"/>
      <c r="C416" s="2"/>
      <c r="D416" s="2"/>
      <c r="E416" s="2"/>
      <c r="F416" s="2"/>
      <c r="J416" s="2"/>
    </row>
    <row r="417" spans="1:10" ht="12">
      <c r="A417" s="2"/>
      <c r="B417" s="2"/>
      <c r="C417" s="2"/>
      <c r="D417" s="2"/>
      <c r="E417" s="2"/>
      <c r="F417" s="2"/>
      <c r="J417" s="2"/>
    </row>
    <row r="418" spans="1:10" ht="12">
      <c r="A418" s="2"/>
      <c r="B418" s="2"/>
      <c r="C418" s="2"/>
      <c r="D418" s="2"/>
      <c r="E418" s="2"/>
      <c r="F418" s="2"/>
      <c r="J418" s="2"/>
    </row>
    <row r="419" spans="1:10" ht="12">
      <c r="A419" s="2"/>
      <c r="B419" s="2"/>
      <c r="C419" s="2"/>
      <c r="D419" s="2"/>
      <c r="E419" s="2"/>
      <c r="F419" s="2"/>
      <c r="J419" s="2"/>
    </row>
    <row r="420" spans="1:10" ht="12">
      <c r="A420" s="2"/>
      <c r="B420" s="2"/>
      <c r="C420" s="2"/>
      <c r="D420" s="2"/>
      <c r="E420" s="2"/>
      <c r="F420" s="2"/>
      <c r="J420" s="2"/>
    </row>
    <row r="421" spans="1:10" ht="12">
      <c r="A421" s="2"/>
      <c r="B421" s="2"/>
      <c r="C421" s="2"/>
      <c r="D421" s="2"/>
      <c r="E421" s="2"/>
      <c r="F421" s="2"/>
      <c r="J421" s="2"/>
    </row>
    <row r="422" spans="1:10" ht="12">
      <c r="A422" s="2"/>
      <c r="B422" s="2"/>
      <c r="C422" s="2"/>
      <c r="D422" s="2"/>
      <c r="E422" s="2"/>
      <c r="F422" s="2"/>
      <c r="G422" s="4"/>
      <c r="H422" s="4"/>
      <c r="J422" s="2"/>
    </row>
    <row r="423" spans="1:10" ht="12">
      <c r="A423" s="2"/>
      <c r="B423" s="2"/>
      <c r="C423" s="2"/>
      <c r="D423" s="2"/>
      <c r="E423" s="2"/>
      <c r="F423" s="2"/>
      <c r="J423" s="2"/>
    </row>
    <row r="424" spans="1:10" ht="12">
      <c r="A424" s="2"/>
      <c r="B424" s="2"/>
      <c r="C424" s="2"/>
      <c r="D424" s="2"/>
      <c r="E424" s="2"/>
      <c r="F424" s="2"/>
      <c r="J424" s="2"/>
    </row>
    <row r="425" spans="1:10" ht="12">
      <c r="A425" s="2"/>
      <c r="B425" s="2"/>
      <c r="C425" s="2"/>
      <c r="D425" s="2"/>
      <c r="E425" s="2"/>
      <c r="F425" s="2"/>
      <c r="J425" s="2"/>
    </row>
    <row r="426" spans="1:10" ht="12">
      <c r="A426" s="2"/>
      <c r="B426" s="2"/>
      <c r="C426" s="2"/>
      <c r="D426" s="2"/>
      <c r="E426" s="2"/>
      <c r="F426" s="2"/>
      <c r="J426" s="2"/>
    </row>
    <row r="427" spans="1:10" ht="12">
      <c r="A427" s="2"/>
      <c r="B427" s="2"/>
      <c r="C427" s="2"/>
      <c r="D427" s="2"/>
      <c r="E427" s="2"/>
      <c r="F427" s="2"/>
      <c r="J427" s="2"/>
    </row>
    <row r="428" spans="1:10" ht="12">
      <c r="A428" s="2"/>
      <c r="B428" s="2"/>
      <c r="C428" s="2"/>
      <c r="D428" s="2"/>
      <c r="E428" s="2"/>
      <c r="F428" s="2"/>
      <c r="J428" s="2"/>
    </row>
    <row r="429" spans="1:10" ht="12">
      <c r="A429" s="2"/>
      <c r="B429" s="2"/>
      <c r="C429" s="2"/>
      <c r="D429" s="2"/>
      <c r="E429" s="2"/>
      <c r="F429" s="2"/>
      <c r="J429" s="2"/>
    </row>
    <row r="430" spans="1:10" ht="12">
      <c r="A430" s="2"/>
      <c r="B430" s="2"/>
      <c r="C430" s="2"/>
      <c r="D430" s="2"/>
      <c r="E430" s="2"/>
      <c r="F430" s="2"/>
      <c r="J430" s="2"/>
    </row>
    <row r="431" spans="1:10" ht="12">
      <c r="A431" s="2"/>
      <c r="B431" s="2"/>
      <c r="C431" s="2"/>
      <c r="D431" s="2"/>
      <c r="E431" s="2"/>
      <c r="F431" s="2"/>
      <c r="J431" s="2"/>
    </row>
    <row r="432" spans="1:10" ht="12">
      <c r="A432" s="2"/>
      <c r="B432" s="2"/>
      <c r="C432" s="2"/>
      <c r="D432" s="2"/>
      <c r="E432" s="2"/>
      <c r="F432" s="2"/>
      <c r="J432" s="2"/>
    </row>
    <row r="433" spans="1:10" ht="12">
      <c r="A433" s="2"/>
      <c r="B433" s="2"/>
      <c r="C433" s="2"/>
      <c r="D433" s="2"/>
      <c r="E433" s="2"/>
      <c r="F433" s="2"/>
      <c r="J433" s="2"/>
    </row>
    <row r="434" spans="1:10" ht="12">
      <c r="A434" s="2"/>
      <c r="B434" s="2"/>
      <c r="C434" s="2"/>
      <c r="D434" s="2"/>
      <c r="E434" s="2"/>
      <c r="F434" s="2"/>
      <c r="J434" s="2"/>
    </row>
    <row r="435" spans="1:10" ht="12">
      <c r="A435" s="2"/>
      <c r="B435" s="2"/>
      <c r="C435" s="2"/>
      <c r="D435" s="2"/>
      <c r="E435" s="2"/>
      <c r="F435" s="2"/>
      <c r="J435" s="2"/>
    </row>
    <row r="436" spans="1:10" ht="12">
      <c r="A436" s="2"/>
      <c r="B436" s="2"/>
      <c r="C436" s="2"/>
      <c r="D436" s="2"/>
      <c r="E436" s="2"/>
      <c r="F436" s="2"/>
      <c r="J436" s="2"/>
    </row>
    <row r="437" spans="1:10" ht="12">
      <c r="A437" s="2"/>
      <c r="B437" s="2"/>
      <c r="C437" s="2"/>
      <c r="D437" s="2"/>
      <c r="E437" s="2"/>
      <c r="F437" s="2"/>
      <c r="J437" s="2"/>
    </row>
    <row r="438" spans="1:10" ht="12">
      <c r="A438" s="2"/>
      <c r="B438" s="2"/>
      <c r="C438" s="2"/>
      <c r="D438" s="2"/>
      <c r="E438" s="2"/>
      <c r="F438" s="2"/>
      <c r="J438" s="2"/>
    </row>
    <row r="439" spans="1:10" ht="12">
      <c r="A439" s="2"/>
      <c r="B439" s="2"/>
      <c r="C439" s="2"/>
      <c r="D439" s="2"/>
      <c r="E439" s="2"/>
      <c r="F439" s="2"/>
      <c r="J439" s="2"/>
    </row>
    <row r="440" spans="1:10" ht="12">
      <c r="A440" s="2"/>
      <c r="B440" s="2"/>
      <c r="C440" s="2"/>
      <c r="D440" s="2"/>
      <c r="E440" s="2"/>
      <c r="F440" s="2"/>
      <c r="J440" s="2"/>
    </row>
    <row r="441" spans="1:10" ht="12">
      <c r="A441" s="2"/>
      <c r="B441" s="2"/>
      <c r="C441" s="2"/>
      <c r="D441" s="2"/>
      <c r="E441" s="2"/>
      <c r="F441" s="2"/>
      <c r="J441" s="2"/>
    </row>
    <row r="442" spans="1:10" ht="12">
      <c r="A442" s="2"/>
      <c r="B442" s="2"/>
      <c r="C442" s="2"/>
      <c r="D442" s="2"/>
      <c r="E442" s="2"/>
      <c r="F442" s="2"/>
      <c r="J442" s="2"/>
    </row>
    <row r="443" spans="1:10" ht="12">
      <c r="A443" s="2"/>
      <c r="B443" s="2"/>
      <c r="C443" s="2"/>
      <c r="D443" s="2"/>
      <c r="E443" s="2"/>
      <c r="F443" s="2"/>
      <c r="G443" s="4"/>
      <c r="H443" s="4"/>
      <c r="J443" s="2"/>
    </row>
    <row r="444" spans="1:10" ht="12">
      <c r="A444" s="2"/>
      <c r="B444" s="2"/>
      <c r="C444" s="2"/>
      <c r="D444" s="2"/>
      <c r="E444" s="2"/>
      <c r="F444" s="2"/>
      <c r="J444" s="2"/>
    </row>
    <row r="445" spans="1:10" ht="12">
      <c r="A445" s="2"/>
      <c r="B445" s="2"/>
      <c r="C445" s="2"/>
      <c r="D445" s="2"/>
      <c r="E445" s="2"/>
      <c r="F445" s="2"/>
      <c r="J445" s="2"/>
    </row>
    <row r="446" spans="1:10" ht="12">
      <c r="A446" s="2"/>
      <c r="B446" s="2"/>
      <c r="C446" s="2"/>
      <c r="D446" s="2"/>
      <c r="E446" s="2"/>
      <c r="F446" s="2"/>
      <c r="J446" s="2"/>
    </row>
    <row r="447" spans="1:10" ht="12">
      <c r="A447" s="2"/>
      <c r="B447" s="2"/>
      <c r="C447" s="2"/>
      <c r="D447" s="2"/>
      <c r="E447" s="2"/>
      <c r="F447" s="2"/>
      <c r="J447" s="2"/>
    </row>
    <row r="448" spans="1:10" ht="12">
      <c r="A448" s="2"/>
      <c r="B448" s="2"/>
      <c r="C448" s="2"/>
      <c r="D448" s="2"/>
      <c r="E448" s="2"/>
      <c r="F448" s="2"/>
      <c r="J448" s="2"/>
    </row>
    <row r="449" spans="1:10" ht="12">
      <c r="A449" s="2"/>
      <c r="B449" s="2"/>
      <c r="C449" s="2"/>
      <c r="D449" s="2"/>
      <c r="E449" s="2"/>
      <c r="F449" s="2"/>
      <c r="J449" s="2"/>
    </row>
    <row r="450" spans="1:10" ht="12">
      <c r="A450" s="2"/>
      <c r="B450" s="2"/>
      <c r="C450" s="2"/>
      <c r="D450" s="2"/>
      <c r="E450" s="2"/>
      <c r="F450" s="2"/>
      <c r="J450" s="2"/>
    </row>
    <row r="451" spans="1:10" ht="12">
      <c r="A451" s="2"/>
      <c r="B451" s="2"/>
      <c r="C451" s="2"/>
      <c r="D451" s="2"/>
      <c r="E451" s="2"/>
      <c r="F451" s="2"/>
      <c r="J451" s="2"/>
    </row>
    <row r="452" spans="1:10" ht="12">
      <c r="A452" s="2"/>
      <c r="B452" s="2"/>
      <c r="C452" s="2"/>
      <c r="D452" s="2"/>
      <c r="E452" s="2"/>
      <c r="F452" s="2"/>
      <c r="J452" s="2"/>
    </row>
    <row r="453" spans="1:10" ht="12">
      <c r="A453" s="2"/>
      <c r="B453" s="2"/>
      <c r="C453" s="2"/>
      <c r="D453" s="2"/>
      <c r="E453" s="2"/>
      <c r="F453" s="2"/>
      <c r="J453" s="2"/>
    </row>
    <row r="454" spans="1:10" ht="12">
      <c r="A454" s="2"/>
      <c r="B454" s="2"/>
      <c r="C454" s="2"/>
      <c r="D454" s="2"/>
      <c r="E454" s="2"/>
      <c r="F454" s="2"/>
      <c r="J454" s="2"/>
    </row>
    <row r="455" spans="1:10" ht="12">
      <c r="A455" s="2"/>
      <c r="B455" s="2"/>
      <c r="C455" s="2"/>
      <c r="D455" s="2"/>
      <c r="E455" s="2"/>
      <c r="F455" s="2"/>
      <c r="J455" s="2"/>
    </row>
    <row r="456" spans="1:10" ht="12">
      <c r="A456" s="2"/>
      <c r="B456" s="2"/>
      <c r="C456" s="2"/>
      <c r="D456" s="2"/>
      <c r="E456" s="2"/>
      <c r="F456" s="2"/>
      <c r="J456" s="2"/>
    </row>
    <row r="457" spans="1:10" ht="12">
      <c r="A457" s="2"/>
      <c r="B457" s="2"/>
      <c r="C457" s="2"/>
      <c r="D457" s="2"/>
      <c r="E457" s="2"/>
      <c r="F457" s="2"/>
      <c r="J457" s="2"/>
    </row>
    <row r="458" spans="1:10" ht="12">
      <c r="A458" s="2"/>
      <c r="B458" s="2"/>
      <c r="C458" s="2"/>
      <c r="D458" s="2"/>
      <c r="E458" s="2"/>
      <c r="F458" s="2"/>
      <c r="J458" s="2"/>
    </row>
    <row r="459" spans="1:10" ht="12">
      <c r="A459" s="2"/>
      <c r="B459" s="2"/>
      <c r="C459" s="2"/>
      <c r="D459" s="2"/>
      <c r="E459" s="2"/>
      <c r="F459" s="2"/>
      <c r="J459" s="2"/>
    </row>
    <row r="460" spans="1:10" ht="12">
      <c r="A460" s="2"/>
      <c r="B460" s="2"/>
      <c r="C460" s="2"/>
      <c r="D460" s="2"/>
      <c r="E460" s="2"/>
      <c r="F460" s="2"/>
      <c r="J460" s="2"/>
    </row>
    <row r="461" spans="1:10" ht="12">
      <c r="A461" s="2"/>
      <c r="B461" s="2"/>
      <c r="C461" s="2"/>
      <c r="D461" s="2"/>
      <c r="E461" s="2"/>
      <c r="F461" s="2"/>
      <c r="J461" s="2"/>
    </row>
    <row r="462" spans="1:10" ht="12">
      <c r="A462" s="2"/>
      <c r="B462" s="2"/>
      <c r="C462" s="2"/>
      <c r="D462" s="2"/>
      <c r="E462" s="2"/>
      <c r="F462" s="2"/>
      <c r="J462" s="2"/>
    </row>
    <row r="463" spans="1:10" ht="12">
      <c r="A463" s="2"/>
      <c r="B463" s="2"/>
      <c r="C463" s="2"/>
      <c r="D463" s="2"/>
      <c r="E463" s="2"/>
      <c r="F463" s="2"/>
      <c r="J463" s="2"/>
    </row>
    <row r="464" spans="1:10" ht="12">
      <c r="A464" s="2"/>
      <c r="B464" s="2"/>
      <c r="C464" s="2"/>
      <c r="D464" s="2"/>
      <c r="E464" s="2"/>
      <c r="F464" s="2"/>
      <c r="J464" s="2"/>
    </row>
    <row r="465" spans="1:10" ht="12">
      <c r="A465" s="2"/>
      <c r="B465" s="2"/>
      <c r="C465" s="2"/>
      <c r="D465" s="2"/>
      <c r="E465" s="2"/>
      <c r="F465" s="2"/>
      <c r="J465" s="2"/>
    </row>
    <row r="466" spans="1:10" ht="12">
      <c r="A466" s="2"/>
      <c r="B466" s="2"/>
      <c r="C466" s="2"/>
      <c r="D466" s="2"/>
      <c r="E466" s="2"/>
      <c r="F466" s="2"/>
      <c r="J466" s="2"/>
    </row>
    <row r="467" spans="1:10" ht="12">
      <c r="A467" s="2"/>
      <c r="B467" s="2"/>
      <c r="C467" s="2"/>
      <c r="D467" s="2"/>
      <c r="E467" s="2"/>
      <c r="F467" s="2"/>
      <c r="J467" s="2"/>
    </row>
    <row r="468" spans="1:10" ht="12">
      <c r="A468" s="2"/>
      <c r="B468" s="2"/>
      <c r="C468" s="2"/>
      <c r="D468" s="2"/>
      <c r="E468" s="2"/>
      <c r="F468" s="2"/>
      <c r="J468" s="2"/>
    </row>
    <row r="469" spans="1:10" ht="12">
      <c r="A469" s="2"/>
      <c r="B469" s="2"/>
      <c r="C469" s="2"/>
      <c r="D469" s="2"/>
      <c r="E469" s="2"/>
      <c r="F469" s="2"/>
      <c r="J469" s="2"/>
    </row>
    <row r="470" spans="1:10" ht="12">
      <c r="A470" s="2"/>
      <c r="B470" s="2"/>
      <c r="C470" s="2"/>
      <c r="D470" s="2"/>
      <c r="E470" s="2"/>
      <c r="F470" s="2"/>
      <c r="G470" s="4"/>
      <c r="H470" s="4"/>
      <c r="J470" s="2"/>
    </row>
    <row r="471" spans="1:10" ht="12">
      <c r="A471" s="2"/>
      <c r="B471" s="2"/>
      <c r="C471" s="2"/>
      <c r="D471" s="2"/>
      <c r="E471" s="2"/>
      <c r="F471" s="2"/>
      <c r="J471" s="2"/>
    </row>
    <row r="472" spans="1:10" ht="12">
      <c r="A472" s="2"/>
      <c r="B472" s="2"/>
      <c r="C472" s="2"/>
      <c r="D472" s="2"/>
      <c r="E472" s="2"/>
      <c r="F472" s="2"/>
      <c r="J472" s="2"/>
    </row>
    <row r="473" spans="1:10" ht="12">
      <c r="A473" s="2"/>
      <c r="B473" s="2"/>
      <c r="C473" s="2"/>
      <c r="D473" s="2"/>
      <c r="E473" s="2"/>
      <c r="F473" s="2"/>
      <c r="J473" s="2"/>
    </row>
    <row r="474" spans="1:10" ht="12">
      <c r="A474" s="2"/>
      <c r="B474" s="2"/>
      <c r="C474" s="2"/>
      <c r="D474" s="2"/>
      <c r="E474" s="2"/>
      <c r="F474" s="2"/>
      <c r="J474" s="2"/>
    </row>
    <row r="475" spans="1:10" ht="12">
      <c r="A475" s="2"/>
      <c r="B475" s="2"/>
      <c r="C475" s="2"/>
      <c r="D475" s="2"/>
      <c r="E475" s="2"/>
      <c r="F475" s="2"/>
      <c r="J475" s="2"/>
    </row>
    <row r="476" spans="1:10" ht="12">
      <c r="A476" s="2"/>
      <c r="B476" s="2"/>
      <c r="C476" s="2"/>
      <c r="D476" s="2"/>
      <c r="E476" s="2"/>
      <c r="F476" s="2"/>
      <c r="J476" s="2"/>
    </row>
    <row r="477" spans="1:10" ht="12">
      <c r="A477" s="2"/>
      <c r="B477" s="2"/>
      <c r="C477" s="2"/>
      <c r="D477" s="2"/>
      <c r="E477" s="2"/>
      <c r="F477" s="2"/>
      <c r="J477" s="2"/>
    </row>
    <row r="478" spans="1:10" ht="12">
      <c r="A478" s="2"/>
      <c r="B478" s="2"/>
      <c r="C478" s="2"/>
      <c r="D478" s="2"/>
      <c r="E478" s="2"/>
      <c r="F478" s="2"/>
      <c r="J478" s="2"/>
    </row>
    <row r="479" spans="1:10" ht="12">
      <c r="A479" s="2"/>
      <c r="B479" s="2"/>
      <c r="C479" s="2"/>
      <c r="D479" s="2"/>
      <c r="E479" s="2"/>
      <c r="F479" s="2"/>
      <c r="J479" s="2"/>
    </row>
    <row r="480" spans="1:10" ht="12">
      <c r="A480" s="2"/>
      <c r="B480" s="2"/>
      <c r="C480" s="2"/>
      <c r="D480" s="2"/>
      <c r="E480" s="2"/>
      <c r="F480" s="2"/>
      <c r="J480" s="2"/>
    </row>
    <row r="481" spans="1:10" ht="12">
      <c r="A481" s="2"/>
      <c r="B481" s="2"/>
      <c r="C481" s="2"/>
      <c r="D481" s="2"/>
      <c r="E481" s="2"/>
      <c r="F481" s="2"/>
      <c r="J481" s="2"/>
    </row>
    <row r="482" spans="1:10" ht="12">
      <c r="A482" s="2"/>
      <c r="B482" s="2"/>
      <c r="C482" s="2"/>
      <c r="D482" s="2"/>
      <c r="E482" s="2"/>
      <c r="F482" s="2"/>
      <c r="J482" s="2"/>
    </row>
    <row r="483" spans="1:10" ht="12">
      <c r="A483" s="2"/>
      <c r="B483" s="2"/>
      <c r="C483" s="2"/>
      <c r="D483" s="2"/>
      <c r="E483" s="2"/>
      <c r="F483" s="2"/>
      <c r="J483" s="2"/>
    </row>
    <row r="484" spans="1:10" ht="12">
      <c r="A484" s="2"/>
      <c r="B484" s="2"/>
      <c r="C484" s="2"/>
      <c r="D484" s="2"/>
      <c r="E484" s="2"/>
      <c r="F484" s="2"/>
      <c r="J484" s="2"/>
    </row>
    <row r="485" spans="1:10" ht="12">
      <c r="A485" s="2"/>
      <c r="B485" s="2"/>
      <c r="C485" s="2"/>
      <c r="D485" s="2"/>
      <c r="E485" s="2"/>
      <c r="F485" s="2"/>
      <c r="J485" s="2"/>
    </row>
    <row r="486" spans="1:10" ht="12">
      <c r="A486" s="2"/>
      <c r="B486" s="2"/>
      <c r="C486" s="2"/>
      <c r="D486" s="2"/>
      <c r="E486" s="2"/>
      <c r="F486" s="2"/>
      <c r="J486" s="2"/>
    </row>
    <row r="487" spans="1:10" ht="12">
      <c r="A487" s="2"/>
      <c r="B487" s="2"/>
      <c r="C487" s="2"/>
      <c r="D487" s="2"/>
      <c r="E487" s="2"/>
      <c r="F487" s="2"/>
      <c r="J487" s="2"/>
    </row>
    <row r="488" spans="1:10" ht="12">
      <c r="A488" s="2"/>
      <c r="B488" s="2"/>
      <c r="C488" s="2"/>
      <c r="D488" s="2"/>
      <c r="E488" s="2"/>
      <c r="F488" s="2"/>
      <c r="J488" s="2"/>
    </row>
    <row r="489" spans="1:10" ht="12">
      <c r="A489" s="2"/>
      <c r="B489" s="2"/>
      <c r="C489" s="2"/>
      <c r="D489" s="2"/>
      <c r="E489" s="2"/>
      <c r="F489" s="2"/>
      <c r="J489" s="2"/>
    </row>
    <row r="490" spans="1:10" ht="12">
      <c r="A490" s="2"/>
      <c r="B490" s="2"/>
      <c r="C490" s="2"/>
      <c r="D490" s="2"/>
      <c r="E490" s="2"/>
      <c r="F490" s="2"/>
      <c r="J490" s="2"/>
    </row>
    <row r="491" spans="1:10" ht="12">
      <c r="A491" s="2"/>
      <c r="B491" s="2"/>
      <c r="C491" s="2"/>
      <c r="D491" s="2"/>
      <c r="E491" s="2"/>
      <c r="F491" s="2"/>
      <c r="J491" s="2"/>
    </row>
    <row r="492" spans="1:10" ht="12">
      <c r="A492" s="2"/>
      <c r="B492" s="2"/>
      <c r="C492" s="2"/>
      <c r="D492" s="2"/>
      <c r="E492" s="2"/>
      <c r="F492" s="2"/>
      <c r="J492" s="2"/>
    </row>
    <row r="493" spans="1:10" ht="12">
      <c r="A493" s="2"/>
      <c r="B493" s="2"/>
      <c r="C493" s="2"/>
      <c r="D493" s="2"/>
      <c r="E493" s="2"/>
      <c r="F493" s="2"/>
      <c r="J493" s="2"/>
    </row>
    <row r="494" spans="1:10" ht="12">
      <c r="A494" s="2"/>
      <c r="B494" s="2"/>
      <c r="C494" s="2"/>
      <c r="D494" s="2"/>
      <c r="E494" s="2"/>
      <c r="F494" s="2"/>
      <c r="J494" s="2"/>
    </row>
    <row r="495" spans="1:10" ht="12">
      <c r="A495" s="2"/>
      <c r="B495" s="2"/>
      <c r="C495" s="2"/>
      <c r="D495" s="2"/>
      <c r="E495" s="2"/>
      <c r="F495" s="2"/>
      <c r="J495" s="2"/>
    </row>
    <row r="496" spans="1:10" ht="12">
      <c r="A496" s="2"/>
      <c r="B496" s="2"/>
      <c r="C496" s="2"/>
      <c r="D496" s="2"/>
      <c r="E496" s="2"/>
      <c r="F496" s="2"/>
      <c r="J496" s="2"/>
    </row>
    <row r="497" spans="1:10" ht="12">
      <c r="A497" s="2"/>
      <c r="B497" s="2"/>
      <c r="C497" s="2"/>
      <c r="D497" s="2"/>
      <c r="E497" s="2"/>
      <c r="F497" s="2"/>
      <c r="J497" s="2"/>
    </row>
    <row r="498" spans="1:10" ht="12">
      <c r="A498" s="2"/>
      <c r="B498" s="2"/>
      <c r="C498" s="2"/>
      <c r="D498" s="2"/>
      <c r="E498" s="2"/>
      <c r="F498" s="2"/>
      <c r="J498" s="2"/>
    </row>
    <row r="499" spans="1:10" ht="12">
      <c r="A499" s="2"/>
      <c r="B499" s="2"/>
      <c r="C499" s="2"/>
      <c r="D499" s="2"/>
      <c r="E499" s="2"/>
      <c r="F499" s="2"/>
      <c r="J499" s="2"/>
    </row>
    <row r="500" spans="1:10" ht="12">
      <c r="A500" s="2"/>
      <c r="B500" s="2"/>
      <c r="C500" s="2"/>
      <c r="D500" s="2"/>
      <c r="E500" s="2"/>
      <c r="F500" s="2"/>
      <c r="J500" s="2"/>
    </row>
    <row r="501" spans="1:10" ht="12">
      <c r="A501" s="2"/>
      <c r="B501" s="2"/>
      <c r="C501" s="2"/>
      <c r="D501" s="2"/>
      <c r="E501" s="2"/>
      <c r="F501" s="2"/>
      <c r="J501" s="2"/>
    </row>
    <row r="502" spans="1:10" ht="12">
      <c r="A502" s="2"/>
      <c r="B502" s="2"/>
      <c r="C502" s="2"/>
      <c r="D502" s="2"/>
      <c r="E502" s="2"/>
      <c r="F502" s="2"/>
      <c r="J502" s="2"/>
    </row>
    <row r="503" spans="1:10" ht="12">
      <c r="A503" s="2"/>
      <c r="B503" s="2"/>
      <c r="C503" s="2"/>
      <c r="D503" s="2"/>
      <c r="E503" s="2"/>
      <c r="F503" s="2"/>
      <c r="J503" s="2"/>
    </row>
    <row r="504" spans="1:10" ht="12">
      <c r="A504" s="2"/>
      <c r="B504" s="2"/>
      <c r="C504" s="2"/>
      <c r="D504" s="2"/>
      <c r="E504" s="2"/>
      <c r="F504" s="2"/>
      <c r="J504" s="2"/>
    </row>
    <row r="505" spans="1:10" ht="12">
      <c r="A505" s="2"/>
      <c r="B505" s="2"/>
      <c r="C505" s="2"/>
      <c r="D505" s="2"/>
      <c r="E505" s="2"/>
      <c r="F505" s="2"/>
      <c r="J505" s="2"/>
    </row>
    <row r="506" spans="1:10" ht="12">
      <c r="A506" s="2"/>
      <c r="B506" s="2"/>
      <c r="C506" s="2"/>
      <c r="D506" s="2"/>
      <c r="E506" s="2"/>
      <c r="F506" s="2"/>
      <c r="J506" s="2"/>
    </row>
    <row r="507" spans="1:10" ht="12">
      <c r="A507" s="2"/>
      <c r="B507" s="2"/>
      <c r="C507" s="2"/>
      <c r="D507" s="2"/>
      <c r="E507" s="2"/>
      <c r="F507" s="2"/>
      <c r="J507" s="2"/>
    </row>
    <row r="508" spans="1:10" ht="12">
      <c r="A508" s="2"/>
      <c r="B508" s="2"/>
      <c r="C508" s="2"/>
      <c r="D508" s="2"/>
      <c r="E508" s="2"/>
      <c r="F508" s="2"/>
      <c r="J508" s="2"/>
    </row>
    <row r="509" spans="1:10" ht="12">
      <c r="A509" s="2"/>
      <c r="B509" s="2"/>
      <c r="C509" s="2"/>
      <c r="D509" s="2"/>
      <c r="E509" s="2"/>
      <c r="F509" s="2"/>
      <c r="J509" s="2"/>
    </row>
    <row r="510" spans="1:10" ht="12">
      <c r="A510" s="2"/>
      <c r="B510" s="2"/>
      <c r="C510" s="2"/>
      <c r="D510" s="2"/>
      <c r="E510" s="2"/>
      <c r="F510" s="2"/>
      <c r="G510" s="4"/>
      <c r="H510" s="4"/>
      <c r="J510" s="2"/>
    </row>
    <row r="511" spans="1:10" ht="12">
      <c r="A511" s="2"/>
      <c r="B511" s="2"/>
      <c r="C511" s="2"/>
      <c r="D511" s="2"/>
      <c r="E511" s="2"/>
      <c r="F511" s="2"/>
      <c r="J511" s="2"/>
    </row>
    <row r="512" spans="1:10" ht="12">
      <c r="A512" s="2"/>
      <c r="B512" s="2"/>
      <c r="C512" s="2"/>
      <c r="D512" s="2"/>
      <c r="E512" s="2"/>
      <c r="F512" s="2"/>
      <c r="J512" s="2"/>
    </row>
    <row r="513" spans="1:10" ht="12">
      <c r="A513" s="2"/>
      <c r="B513" s="2"/>
      <c r="C513" s="2"/>
      <c r="D513" s="2"/>
      <c r="E513" s="2"/>
      <c r="F513" s="2"/>
      <c r="J513" s="2"/>
    </row>
    <row r="514" spans="1:10" ht="12">
      <c r="A514" s="2"/>
      <c r="B514" s="2"/>
      <c r="C514" s="2"/>
      <c r="D514" s="2"/>
      <c r="E514" s="2"/>
      <c r="F514" s="2"/>
      <c r="J514" s="2"/>
    </row>
    <row r="515" spans="1:10" ht="12">
      <c r="A515" s="2"/>
      <c r="B515" s="2"/>
      <c r="C515" s="2"/>
      <c r="D515" s="2"/>
      <c r="E515" s="2"/>
      <c r="F515" s="2"/>
      <c r="J515" s="2"/>
    </row>
    <row r="516" spans="1:10" ht="12">
      <c r="A516" s="2"/>
      <c r="B516" s="2"/>
      <c r="C516" s="2"/>
      <c r="D516" s="2"/>
      <c r="E516" s="2"/>
      <c r="F516" s="2"/>
      <c r="J516" s="2"/>
    </row>
    <row r="517" spans="1:10" ht="12">
      <c r="A517" s="2"/>
      <c r="B517" s="2"/>
      <c r="C517" s="2"/>
      <c r="D517" s="2"/>
      <c r="E517" s="2"/>
      <c r="F517" s="2"/>
      <c r="J517" s="2"/>
    </row>
    <row r="518" spans="1:10" ht="12">
      <c r="A518" s="2"/>
      <c r="B518" s="2"/>
      <c r="C518" s="2"/>
      <c r="D518" s="2"/>
      <c r="E518" s="2"/>
      <c r="F518" s="2"/>
      <c r="J518" s="2"/>
    </row>
    <row r="519" spans="1:10" ht="12">
      <c r="A519" s="2"/>
      <c r="B519" s="2"/>
      <c r="C519" s="2"/>
      <c r="D519" s="2"/>
      <c r="E519" s="2"/>
      <c r="F519" s="2"/>
      <c r="J519" s="2"/>
    </row>
    <row r="520" spans="1:10" ht="12">
      <c r="A520" s="2"/>
      <c r="B520" s="2"/>
      <c r="C520" s="2"/>
      <c r="D520" s="2"/>
      <c r="E520" s="2"/>
      <c r="F520" s="2"/>
      <c r="J520" s="2"/>
    </row>
    <row r="521" spans="1:10" ht="12">
      <c r="A521" s="2"/>
      <c r="B521" s="2"/>
      <c r="C521" s="2"/>
      <c r="D521" s="2"/>
      <c r="E521" s="2"/>
      <c r="F521" s="2"/>
      <c r="J521" s="2"/>
    </row>
    <row r="522" spans="1:10" ht="12">
      <c r="A522" s="2"/>
      <c r="B522" s="2"/>
      <c r="C522" s="2"/>
      <c r="D522" s="2"/>
      <c r="E522" s="2"/>
      <c r="F522" s="2"/>
      <c r="J522" s="2"/>
    </row>
    <row r="523" spans="1:10" ht="12">
      <c r="A523" s="2"/>
      <c r="B523" s="2"/>
      <c r="C523" s="2"/>
      <c r="D523" s="2"/>
      <c r="E523" s="2"/>
      <c r="F523" s="2"/>
      <c r="J523" s="2"/>
    </row>
    <row r="524" spans="1:10" ht="12">
      <c r="A524" s="2"/>
      <c r="B524" s="2"/>
      <c r="C524" s="2"/>
      <c r="D524" s="2"/>
      <c r="E524" s="2"/>
      <c r="F524" s="2"/>
      <c r="J524" s="2"/>
    </row>
    <row r="525" spans="1:10" ht="12">
      <c r="A525" s="2"/>
      <c r="B525" s="2"/>
      <c r="C525" s="2"/>
      <c r="D525" s="2"/>
      <c r="E525" s="2"/>
      <c r="F525" s="2"/>
      <c r="J525" s="2"/>
    </row>
    <row r="526" spans="1:10" ht="12">
      <c r="A526" s="2"/>
      <c r="B526" s="2"/>
      <c r="C526" s="2"/>
      <c r="D526" s="2"/>
      <c r="E526" s="2"/>
      <c r="F526" s="2"/>
      <c r="J526" s="2"/>
    </row>
    <row r="527" spans="1:10" ht="12">
      <c r="A527" s="2"/>
      <c r="B527" s="2"/>
      <c r="C527" s="2"/>
      <c r="D527" s="2"/>
      <c r="E527" s="2"/>
      <c r="F527" s="2"/>
      <c r="J527" s="2"/>
    </row>
    <row r="528" spans="1:10" ht="12">
      <c r="A528" s="2"/>
      <c r="B528" s="2"/>
      <c r="C528" s="2"/>
      <c r="D528" s="2"/>
      <c r="E528" s="2"/>
      <c r="F528" s="2"/>
      <c r="J528" s="2"/>
    </row>
    <row r="529" spans="1:10" ht="12">
      <c r="A529" s="2"/>
      <c r="B529" s="2"/>
      <c r="C529" s="2"/>
      <c r="D529" s="2"/>
      <c r="E529" s="2"/>
      <c r="F529" s="2"/>
      <c r="J529" s="2"/>
    </row>
    <row r="530" spans="1:10" ht="12">
      <c r="A530" s="2"/>
      <c r="B530" s="2"/>
      <c r="C530" s="2"/>
      <c r="D530" s="2"/>
      <c r="E530" s="2"/>
      <c r="F530" s="2"/>
      <c r="G530" s="4"/>
      <c r="H530" s="4"/>
      <c r="J530" s="2"/>
    </row>
    <row r="531" spans="1:10" ht="12">
      <c r="A531" s="2"/>
      <c r="B531" s="2"/>
      <c r="C531" s="2"/>
      <c r="D531" s="2"/>
      <c r="E531" s="2"/>
      <c r="F531" s="2"/>
      <c r="J531" s="2"/>
    </row>
    <row r="532" spans="1:10" ht="12">
      <c r="A532" s="2"/>
      <c r="B532" s="2"/>
      <c r="C532" s="2"/>
      <c r="D532" s="2"/>
      <c r="E532" s="2"/>
      <c r="F532" s="2"/>
      <c r="J532" s="2"/>
    </row>
    <row r="533" spans="1:10" ht="12">
      <c r="A533" s="2"/>
      <c r="B533" s="2"/>
      <c r="C533" s="2"/>
      <c r="D533" s="2"/>
      <c r="E533" s="2"/>
      <c r="F533" s="2"/>
      <c r="J533" s="2"/>
    </row>
    <row r="534" spans="1:10" ht="12">
      <c r="A534" s="2"/>
      <c r="B534" s="2"/>
      <c r="C534" s="2"/>
      <c r="D534" s="2"/>
      <c r="E534" s="2"/>
      <c r="F534" s="2"/>
      <c r="J534" s="2"/>
    </row>
    <row r="535" spans="1:10" ht="12">
      <c r="A535" s="2"/>
      <c r="B535" s="2"/>
      <c r="C535" s="2"/>
      <c r="D535" s="2"/>
      <c r="E535" s="2"/>
      <c r="F535" s="2"/>
      <c r="J535" s="2"/>
    </row>
    <row r="536" spans="1:10" ht="12">
      <c r="A536" s="2"/>
      <c r="B536" s="2"/>
      <c r="C536" s="2"/>
      <c r="D536" s="2"/>
      <c r="E536" s="2"/>
      <c r="F536" s="2"/>
      <c r="J536" s="2"/>
    </row>
    <row r="537" spans="1:10" ht="12">
      <c r="A537" s="2"/>
      <c r="B537" s="2"/>
      <c r="C537" s="2"/>
      <c r="D537" s="2"/>
      <c r="E537" s="2"/>
      <c r="F537" s="2"/>
      <c r="J537" s="2"/>
    </row>
    <row r="538" spans="1:10" ht="12">
      <c r="A538" s="2"/>
      <c r="B538" s="2"/>
      <c r="C538" s="2"/>
      <c r="D538" s="2"/>
      <c r="E538" s="2"/>
      <c r="F538" s="2"/>
      <c r="J538" s="2"/>
    </row>
    <row r="539" spans="1:10" ht="12">
      <c r="A539" s="2"/>
      <c r="B539" s="2"/>
      <c r="C539" s="2"/>
      <c r="D539" s="2"/>
      <c r="E539" s="2"/>
      <c r="F539" s="2"/>
      <c r="J539" s="2"/>
    </row>
    <row r="540" spans="1:10" ht="12">
      <c r="A540" s="2"/>
      <c r="B540" s="2"/>
      <c r="C540" s="2"/>
      <c r="D540" s="2"/>
      <c r="E540" s="2"/>
      <c r="F540" s="2"/>
      <c r="J540" s="2"/>
    </row>
    <row r="541" spans="1:10" ht="12">
      <c r="A541" s="2"/>
      <c r="B541" s="2"/>
      <c r="C541" s="2"/>
      <c r="D541" s="2"/>
      <c r="E541" s="2"/>
      <c r="F541" s="2"/>
      <c r="J541" s="2"/>
    </row>
    <row r="542" spans="1:10" ht="12">
      <c r="A542" s="2"/>
      <c r="B542" s="2"/>
      <c r="C542" s="2"/>
      <c r="D542" s="2"/>
      <c r="E542" s="2"/>
      <c r="F542" s="2"/>
      <c r="J542" s="2"/>
    </row>
    <row r="543" spans="1:10" ht="12">
      <c r="A543" s="2"/>
      <c r="B543" s="2"/>
      <c r="C543" s="2"/>
      <c r="D543" s="2"/>
      <c r="E543" s="2"/>
      <c r="F543" s="2"/>
      <c r="J543" s="2"/>
    </row>
    <row r="544" spans="1:10" ht="12">
      <c r="A544" s="2"/>
      <c r="B544" s="2"/>
      <c r="C544" s="2"/>
      <c r="D544" s="2"/>
      <c r="E544" s="2"/>
      <c r="F544" s="2"/>
      <c r="J544" s="2"/>
    </row>
    <row r="545" spans="1:10" ht="12">
      <c r="A545" s="2"/>
      <c r="B545" s="2"/>
      <c r="C545" s="2"/>
      <c r="D545" s="2"/>
      <c r="E545" s="2"/>
      <c r="F545" s="2"/>
      <c r="J545" s="2"/>
    </row>
    <row r="546" spans="1:10" ht="12">
      <c r="A546" s="2"/>
      <c r="B546" s="2"/>
      <c r="C546" s="2"/>
      <c r="D546" s="2"/>
      <c r="E546" s="2"/>
      <c r="F546" s="2"/>
      <c r="J546" s="2"/>
    </row>
    <row r="547" spans="1:10" ht="12">
      <c r="A547" s="2"/>
      <c r="B547" s="2"/>
      <c r="C547" s="2"/>
      <c r="D547" s="2"/>
      <c r="E547" s="2"/>
      <c r="F547" s="2"/>
      <c r="J547" s="2"/>
    </row>
    <row r="548" spans="1:10" ht="12">
      <c r="A548" s="2"/>
      <c r="B548" s="2"/>
      <c r="C548" s="2"/>
      <c r="D548" s="2"/>
      <c r="E548" s="2"/>
      <c r="F548" s="2"/>
      <c r="J548" s="2"/>
    </row>
    <row r="549" spans="1:10" ht="12">
      <c r="A549" s="2"/>
      <c r="B549" s="2"/>
      <c r="C549" s="2"/>
      <c r="D549" s="2"/>
      <c r="E549" s="2"/>
      <c r="F549" s="2"/>
      <c r="J549" s="2"/>
    </row>
    <row r="550" spans="1:10" ht="12">
      <c r="A550" s="2"/>
      <c r="B550" s="2"/>
      <c r="C550" s="2"/>
      <c r="D550" s="2"/>
      <c r="E550" s="2"/>
      <c r="F550" s="2"/>
      <c r="J550" s="2"/>
    </row>
    <row r="551" spans="1:10" ht="12">
      <c r="A551" s="2"/>
      <c r="B551" s="2"/>
      <c r="C551" s="2"/>
      <c r="D551" s="2"/>
      <c r="E551" s="2"/>
      <c r="F551" s="2"/>
      <c r="J551" s="2"/>
    </row>
    <row r="552" spans="1:10" ht="12">
      <c r="A552" s="2"/>
      <c r="B552" s="2"/>
      <c r="C552" s="2"/>
      <c r="D552" s="2"/>
      <c r="E552" s="2"/>
      <c r="F552" s="2"/>
      <c r="G552" s="4"/>
      <c r="H552" s="4"/>
      <c r="J552" s="2"/>
    </row>
    <row r="553" spans="1:10" ht="12">
      <c r="A553" s="2"/>
      <c r="B553" s="2"/>
      <c r="C553" s="2"/>
      <c r="D553" s="2"/>
      <c r="E553" s="2"/>
      <c r="F553" s="2"/>
      <c r="J553" s="2"/>
    </row>
    <row r="554" spans="1:10" ht="12">
      <c r="A554" s="2"/>
      <c r="B554" s="2"/>
      <c r="C554" s="2"/>
      <c r="D554" s="2"/>
      <c r="E554" s="2"/>
      <c r="F554" s="2"/>
      <c r="J554" s="2"/>
    </row>
    <row r="555" spans="1:10" ht="12">
      <c r="A555" s="2"/>
      <c r="B555" s="2"/>
      <c r="C555" s="2"/>
      <c r="D555" s="2"/>
      <c r="E555" s="2"/>
      <c r="F555" s="2"/>
      <c r="J555" s="2"/>
    </row>
    <row r="556" spans="1:10" ht="12">
      <c r="A556" s="2"/>
      <c r="B556" s="2"/>
      <c r="C556" s="2"/>
      <c r="D556" s="2"/>
      <c r="E556" s="2"/>
      <c r="F556" s="2"/>
      <c r="J556" s="2"/>
    </row>
    <row r="557" spans="1:10" ht="12">
      <c r="A557" s="2"/>
      <c r="B557" s="2"/>
      <c r="C557" s="2"/>
      <c r="D557" s="2"/>
      <c r="E557" s="2"/>
      <c r="F557" s="2"/>
      <c r="J557" s="2"/>
    </row>
    <row r="558" spans="1:10" ht="12">
      <c r="A558" s="2"/>
      <c r="B558" s="2"/>
      <c r="C558" s="2"/>
      <c r="D558" s="2"/>
      <c r="E558" s="2"/>
      <c r="F558" s="2"/>
      <c r="J558" s="2"/>
    </row>
    <row r="559" spans="1:10" ht="12">
      <c r="A559" s="2"/>
      <c r="B559" s="2"/>
      <c r="C559" s="2"/>
      <c r="D559" s="2"/>
      <c r="E559" s="2"/>
      <c r="F559" s="2"/>
      <c r="J559" s="2"/>
    </row>
    <row r="560" spans="1:10" ht="12">
      <c r="A560" s="2"/>
      <c r="B560" s="2"/>
      <c r="C560" s="2"/>
      <c r="D560" s="2"/>
      <c r="E560" s="2"/>
      <c r="F560" s="2"/>
      <c r="J560" s="2"/>
    </row>
    <row r="561" spans="1:10" ht="12">
      <c r="A561" s="2"/>
      <c r="B561" s="2"/>
      <c r="C561" s="2"/>
      <c r="D561" s="2"/>
      <c r="E561" s="2"/>
      <c r="F561" s="2"/>
      <c r="J561" s="2"/>
    </row>
    <row r="562" spans="1:10" ht="12">
      <c r="A562" s="2"/>
      <c r="B562" s="2"/>
      <c r="C562" s="2"/>
      <c r="D562" s="2"/>
      <c r="E562" s="2"/>
      <c r="F562" s="2"/>
      <c r="J562" s="2"/>
    </row>
    <row r="563" spans="1:10" ht="12">
      <c r="A563" s="2"/>
      <c r="B563" s="2"/>
      <c r="C563" s="2"/>
      <c r="D563" s="2"/>
      <c r="E563" s="2"/>
      <c r="F563" s="2"/>
      <c r="J563" s="2"/>
    </row>
    <row r="564" spans="1:10" ht="12">
      <c r="A564" s="2"/>
      <c r="B564" s="2"/>
      <c r="C564" s="2"/>
      <c r="D564" s="2"/>
      <c r="E564" s="2"/>
      <c r="F564" s="2"/>
      <c r="J564" s="2"/>
    </row>
    <row r="565" spans="1:10" ht="12">
      <c r="A565" s="2"/>
      <c r="B565" s="2"/>
      <c r="C565" s="2"/>
      <c r="D565" s="2"/>
      <c r="E565" s="2"/>
      <c r="F565" s="2"/>
      <c r="J565" s="2"/>
    </row>
    <row r="566" spans="1:10" ht="12">
      <c r="A566" s="2"/>
      <c r="B566" s="2"/>
      <c r="C566" s="2"/>
      <c r="D566" s="2"/>
      <c r="E566" s="2"/>
      <c r="F566" s="2"/>
      <c r="J566" s="2"/>
    </row>
    <row r="567" spans="1:10" ht="12">
      <c r="A567" s="2"/>
      <c r="B567" s="2"/>
      <c r="C567" s="2"/>
      <c r="D567" s="2"/>
      <c r="E567" s="2"/>
      <c r="F567" s="2"/>
      <c r="J567" s="2"/>
    </row>
    <row r="568" spans="1:10" ht="12">
      <c r="A568" s="2"/>
      <c r="B568" s="2"/>
      <c r="C568" s="2"/>
      <c r="D568" s="2"/>
      <c r="E568" s="2"/>
      <c r="F568" s="2"/>
      <c r="J568" s="2"/>
    </row>
    <row r="569" spans="1:10" ht="12">
      <c r="A569" s="2"/>
      <c r="B569" s="2"/>
      <c r="C569" s="2"/>
      <c r="D569" s="2"/>
      <c r="E569" s="2"/>
      <c r="F569" s="2"/>
      <c r="J569" s="2"/>
    </row>
    <row r="570" spans="1:10" ht="12">
      <c r="A570" s="2"/>
      <c r="B570" s="2"/>
      <c r="C570" s="2"/>
      <c r="D570" s="2"/>
      <c r="E570" s="2"/>
      <c r="F570" s="2"/>
      <c r="J570" s="2"/>
    </row>
    <row r="571" spans="1:10" ht="12">
      <c r="A571" s="2"/>
      <c r="B571" s="2"/>
      <c r="C571" s="2"/>
      <c r="D571" s="2"/>
      <c r="E571" s="2"/>
      <c r="F571" s="2"/>
      <c r="J571" s="2"/>
    </row>
    <row r="572" spans="1:10" ht="12">
      <c r="A572" s="2"/>
      <c r="B572" s="2"/>
      <c r="C572" s="2"/>
      <c r="D572" s="2"/>
      <c r="E572" s="2"/>
      <c r="F572" s="2"/>
      <c r="J572" s="2"/>
    </row>
    <row r="573" spans="1:10" ht="12">
      <c r="A573" s="2"/>
      <c r="B573" s="2"/>
      <c r="C573" s="2"/>
      <c r="D573" s="2"/>
      <c r="E573" s="2"/>
      <c r="F573" s="2"/>
      <c r="J573" s="2"/>
    </row>
    <row r="574" spans="1:10" ht="12">
      <c r="A574" s="2"/>
      <c r="B574" s="2"/>
      <c r="C574" s="2"/>
      <c r="D574" s="2"/>
      <c r="E574" s="2"/>
      <c r="F574" s="2"/>
      <c r="J574" s="2"/>
    </row>
    <row r="575" spans="1:10" ht="12">
      <c r="A575" s="2"/>
      <c r="B575" s="2"/>
      <c r="C575" s="2"/>
      <c r="D575" s="2"/>
      <c r="E575" s="2"/>
      <c r="F575" s="2"/>
      <c r="J575" s="2"/>
    </row>
    <row r="576" spans="1:10" ht="12">
      <c r="A576" s="2"/>
      <c r="B576" s="2"/>
      <c r="C576" s="2"/>
      <c r="D576" s="2"/>
      <c r="E576" s="2"/>
      <c r="F576" s="2"/>
      <c r="G576" s="4"/>
      <c r="H576" s="4"/>
      <c r="J576" s="2"/>
    </row>
    <row r="577" spans="1:10" ht="12">
      <c r="A577" s="2"/>
      <c r="B577" s="2"/>
      <c r="C577" s="2"/>
      <c r="D577" s="2"/>
      <c r="E577" s="2"/>
      <c r="F577" s="2"/>
      <c r="J577" s="2"/>
    </row>
    <row r="578" spans="1:10" ht="12">
      <c r="A578" s="2"/>
      <c r="B578" s="2"/>
      <c r="C578" s="2"/>
      <c r="D578" s="2"/>
      <c r="E578" s="2"/>
      <c r="F578" s="2"/>
      <c r="J578" s="2"/>
    </row>
    <row r="579" spans="1:10" ht="12">
      <c r="A579" s="2"/>
      <c r="B579" s="2"/>
      <c r="C579" s="2"/>
      <c r="D579" s="2"/>
      <c r="E579" s="2"/>
      <c r="F579" s="2"/>
      <c r="J579" s="2"/>
    </row>
    <row r="580" spans="1:10" ht="12">
      <c r="A580" s="2"/>
      <c r="B580" s="2"/>
      <c r="C580" s="2"/>
      <c r="D580" s="2"/>
      <c r="E580" s="2"/>
      <c r="F580" s="2"/>
      <c r="J580" s="2"/>
    </row>
    <row r="581" spans="1:10" ht="12">
      <c r="A581" s="2"/>
      <c r="B581" s="2"/>
      <c r="C581" s="2"/>
      <c r="D581" s="2"/>
      <c r="E581" s="2"/>
      <c r="F581" s="2"/>
      <c r="J581" s="2"/>
    </row>
    <row r="582" spans="1:10" ht="12">
      <c r="A582" s="2"/>
      <c r="B582" s="2"/>
      <c r="C582" s="2"/>
      <c r="D582" s="2"/>
      <c r="E582" s="2"/>
      <c r="F582" s="2"/>
      <c r="J582" s="2"/>
    </row>
    <row r="583" spans="1:10" ht="12">
      <c r="A583" s="2"/>
      <c r="B583" s="2"/>
      <c r="C583" s="2"/>
      <c r="D583" s="2"/>
      <c r="E583" s="2"/>
      <c r="F583" s="2"/>
      <c r="J583" s="2"/>
    </row>
    <row r="584" spans="1:10" ht="12">
      <c r="A584" s="2"/>
      <c r="B584" s="2"/>
      <c r="C584" s="2"/>
      <c r="D584" s="2"/>
      <c r="E584" s="2"/>
      <c r="F584" s="2"/>
      <c r="J584" s="2"/>
    </row>
    <row r="585" spans="1:10" ht="12">
      <c r="A585" s="2"/>
      <c r="B585" s="2"/>
      <c r="C585" s="2"/>
      <c r="D585" s="2"/>
      <c r="E585" s="2"/>
      <c r="F585" s="2"/>
      <c r="J585" s="2"/>
    </row>
    <row r="586" spans="1:10" ht="12">
      <c r="A586" s="2"/>
      <c r="B586" s="2"/>
      <c r="C586" s="2"/>
      <c r="D586" s="2"/>
      <c r="E586" s="2"/>
      <c r="F586" s="2"/>
      <c r="J586" s="2"/>
    </row>
    <row r="587" spans="1:10" ht="12">
      <c r="A587" s="2"/>
      <c r="B587" s="2"/>
      <c r="C587" s="2"/>
      <c r="D587" s="2"/>
      <c r="E587" s="2"/>
      <c r="F587" s="2"/>
      <c r="J587" s="2"/>
    </row>
    <row r="588" spans="1:10" ht="12">
      <c r="A588" s="2"/>
      <c r="B588" s="2"/>
      <c r="C588" s="2"/>
      <c r="D588" s="2"/>
      <c r="E588" s="2"/>
      <c r="F588" s="2"/>
      <c r="J588" s="2"/>
    </row>
    <row r="589" spans="1:10" ht="12">
      <c r="A589" s="2"/>
      <c r="B589" s="2"/>
      <c r="C589" s="2"/>
      <c r="D589" s="2"/>
      <c r="E589" s="2"/>
      <c r="F589" s="2"/>
      <c r="J589" s="2"/>
    </row>
    <row r="590" spans="1:10" ht="12">
      <c r="A590" s="2"/>
      <c r="B590" s="2"/>
      <c r="C590" s="2"/>
      <c r="D590" s="2"/>
      <c r="E590" s="2"/>
      <c r="F590" s="2"/>
      <c r="J590" s="2"/>
    </row>
    <row r="591" spans="1:10" ht="12">
      <c r="A591" s="2"/>
      <c r="B591" s="2"/>
      <c r="C591" s="2"/>
      <c r="D591" s="2"/>
      <c r="E591" s="2"/>
      <c r="F591" s="2"/>
      <c r="J591" s="2"/>
    </row>
    <row r="592" spans="1:10" ht="12">
      <c r="A592" s="2"/>
      <c r="B592" s="2"/>
      <c r="C592" s="2"/>
      <c r="D592" s="2"/>
      <c r="E592" s="2"/>
      <c r="F592" s="2"/>
      <c r="J592" s="2"/>
    </row>
    <row r="593" spans="1:10" ht="12">
      <c r="A593" s="2"/>
      <c r="B593" s="2"/>
      <c r="C593" s="2"/>
      <c r="D593" s="2"/>
      <c r="E593" s="2"/>
      <c r="F593" s="2"/>
      <c r="J593" s="2"/>
    </row>
    <row r="594" spans="1:10" ht="12">
      <c r="A594" s="2"/>
      <c r="B594" s="2"/>
      <c r="C594" s="2"/>
      <c r="D594" s="2"/>
      <c r="E594" s="2"/>
      <c r="F594" s="2"/>
      <c r="G594" s="4"/>
      <c r="H594" s="4"/>
      <c r="J594" s="2"/>
    </row>
    <row r="595" spans="1:10" ht="12">
      <c r="A595" s="2"/>
      <c r="B595" s="2"/>
      <c r="C595" s="2"/>
      <c r="D595" s="2"/>
      <c r="E595" s="2"/>
      <c r="F595" s="2"/>
      <c r="J595" s="2"/>
    </row>
    <row r="596" spans="1:10" ht="12">
      <c r="A596" s="2"/>
      <c r="B596" s="2"/>
      <c r="C596" s="2"/>
      <c r="D596" s="2"/>
      <c r="E596" s="2"/>
      <c r="F596" s="2"/>
      <c r="J596" s="2"/>
    </row>
    <row r="597" spans="1:10" ht="12">
      <c r="A597" s="2"/>
      <c r="B597" s="2"/>
      <c r="C597" s="2"/>
      <c r="D597" s="2"/>
      <c r="E597" s="2"/>
      <c r="F597" s="2"/>
      <c r="J597" s="2"/>
    </row>
    <row r="598" spans="1:10" ht="12">
      <c r="A598" s="2"/>
      <c r="B598" s="2"/>
      <c r="C598" s="2"/>
      <c r="D598" s="2"/>
      <c r="E598" s="2"/>
      <c r="F598" s="2"/>
      <c r="J598" s="2"/>
    </row>
    <row r="599" spans="1:10" ht="12">
      <c r="A599" s="2"/>
      <c r="B599" s="2"/>
      <c r="C599" s="2"/>
      <c r="D599" s="2"/>
      <c r="E599" s="2"/>
      <c r="F599" s="2"/>
      <c r="J599" s="2"/>
    </row>
    <row r="600" spans="1:10" ht="12">
      <c r="A600" s="2"/>
      <c r="B600" s="2"/>
      <c r="C600" s="2"/>
      <c r="D600" s="2"/>
      <c r="E600" s="2"/>
      <c r="F600" s="2"/>
      <c r="J600" s="2"/>
    </row>
    <row r="601" spans="1:10" ht="12">
      <c r="A601" s="2"/>
      <c r="B601" s="2"/>
      <c r="C601" s="2"/>
      <c r="D601" s="2"/>
      <c r="E601" s="2"/>
      <c r="F601" s="2"/>
      <c r="J601" s="2"/>
    </row>
    <row r="602" spans="1:10" ht="12">
      <c r="A602" s="2"/>
      <c r="B602" s="2"/>
      <c r="C602" s="2"/>
      <c r="D602" s="2"/>
      <c r="E602" s="2"/>
      <c r="F602" s="2"/>
      <c r="J602" s="2"/>
    </row>
    <row r="603" spans="1:10" ht="12">
      <c r="A603" s="2"/>
      <c r="B603" s="2"/>
      <c r="C603" s="2"/>
      <c r="D603" s="2"/>
      <c r="E603" s="2"/>
      <c r="F603" s="2"/>
      <c r="J603" s="2"/>
    </row>
    <row r="604" spans="1:10" ht="12">
      <c r="A604" s="2"/>
      <c r="B604" s="2"/>
      <c r="C604" s="2"/>
      <c r="D604" s="2"/>
      <c r="E604" s="2"/>
      <c r="F604" s="2"/>
      <c r="J604" s="2"/>
    </row>
    <row r="605" spans="1:10" ht="12">
      <c r="A605" s="2"/>
      <c r="B605" s="2"/>
      <c r="C605" s="2"/>
      <c r="D605" s="2"/>
      <c r="E605" s="2"/>
      <c r="F605" s="2"/>
      <c r="J605" s="2"/>
    </row>
    <row r="606" spans="1:10" ht="12">
      <c r="A606" s="2"/>
      <c r="B606" s="2"/>
      <c r="C606" s="2"/>
      <c r="D606" s="2"/>
      <c r="E606" s="2"/>
      <c r="F606" s="2"/>
      <c r="J606" s="2"/>
    </row>
    <row r="607" spans="1:10" ht="12">
      <c r="A607" s="2"/>
      <c r="B607" s="2"/>
      <c r="C607" s="2"/>
      <c r="D607" s="2"/>
      <c r="E607" s="2"/>
      <c r="F607" s="2"/>
      <c r="J607" s="2"/>
    </row>
    <row r="608" spans="1:10" ht="12">
      <c r="A608" s="2"/>
      <c r="B608" s="2"/>
      <c r="C608" s="2"/>
      <c r="D608" s="2"/>
      <c r="E608" s="2"/>
      <c r="F608" s="2"/>
      <c r="J608" s="2"/>
    </row>
    <row r="609" spans="1:10" ht="12">
      <c r="A609" s="2"/>
      <c r="B609" s="2"/>
      <c r="C609" s="2"/>
      <c r="D609" s="2"/>
      <c r="E609" s="2"/>
      <c r="F609" s="2"/>
      <c r="J609" s="2"/>
    </row>
    <row r="610" spans="1:10" ht="12">
      <c r="A610" s="2"/>
      <c r="B610" s="2"/>
      <c r="C610" s="2"/>
      <c r="D610" s="2"/>
      <c r="E610" s="2"/>
      <c r="F610" s="2"/>
      <c r="J610" s="2"/>
    </row>
    <row r="611" spans="1:10" ht="12">
      <c r="A611" s="2"/>
      <c r="B611" s="2"/>
      <c r="C611" s="2"/>
      <c r="D611" s="2"/>
      <c r="E611" s="2"/>
      <c r="F611" s="2"/>
      <c r="J611" s="2"/>
    </row>
    <row r="612" spans="1:10" ht="12">
      <c r="A612" s="2"/>
      <c r="B612" s="2"/>
      <c r="C612" s="2"/>
      <c r="D612" s="2"/>
      <c r="E612" s="2"/>
      <c r="F612" s="2"/>
      <c r="G612" s="4"/>
      <c r="H612" s="4"/>
      <c r="J612" s="2"/>
    </row>
    <row r="613" spans="1:10" ht="12">
      <c r="A613" s="2"/>
      <c r="B613" s="2"/>
      <c r="C613" s="2"/>
      <c r="D613" s="2"/>
      <c r="E613" s="2"/>
      <c r="F613" s="2"/>
      <c r="J613" s="2"/>
    </row>
    <row r="614" spans="1:10" ht="12">
      <c r="A614" s="2"/>
      <c r="B614" s="2"/>
      <c r="C614" s="2"/>
      <c r="D614" s="2"/>
      <c r="E614" s="2"/>
      <c r="F614" s="2"/>
      <c r="J614" s="2"/>
    </row>
    <row r="615" spans="1:10" ht="12">
      <c r="A615" s="2"/>
      <c r="B615" s="2"/>
      <c r="C615" s="2"/>
      <c r="D615" s="2"/>
      <c r="E615" s="2"/>
      <c r="F615" s="2"/>
      <c r="J615" s="2"/>
    </row>
    <row r="616" spans="1:10" ht="12">
      <c r="A616" s="2"/>
      <c r="B616" s="2"/>
      <c r="C616" s="2"/>
      <c r="D616" s="2"/>
      <c r="E616" s="2"/>
      <c r="F616" s="2"/>
      <c r="J616" s="2"/>
    </row>
    <row r="617" spans="1:10" ht="12">
      <c r="A617" s="2"/>
      <c r="B617" s="2"/>
      <c r="C617" s="2"/>
      <c r="D617" s="2"/>
      <c r="E617" s="2"/>
      <c r="F617" s="2"/>
      <c r="J617" s="2"/>
    </row>
    <row r="618" spans="1:10" ht="12">
      <c r="A618" s="2"/>
      <c r="B618" s="2"/>
      <c r="C618" s="2"/>
      <c r="D618" s="2"/>
      <c r="E618" s="2"/>
      <c r="F618" s="2"/>
      <c r="J618" s="2"/>
    </row>
    <row r="619" spans="1:10" ht="12">
      <c r="A619" s="2"/>
      <c r="B619" s="2"/>
      <c r="C619" s="2"/>
      <c r="D619" s="2"/>
      <c r="E619" s="2"/>
      <c r="F619" s="2"/>
      <c r="J619" s="2"/>
    </row>
    <row r="620" spans="1:10" ht="12">
      <c r="A620" s="2"/>
      <c r="B620" s="2"/>
      <c r="C620" s="2"/>
      <c r="D620" s="2"/>
      <c r="E620" s="2"/>
      <c r="F620" s="2"/>
      <c r="J620" s="2"/>
    </row>
    <row r="621" spans="1:10" ht="12">
      <c r="A621" s="2"/>
      <c r="B621" s="2"/>
      <c r="C621" s="2"/>
      <c r="D621" s="2"/>
      <c r="E621" s="2"/>
      <c r="F621" s="2"/>
      <c r="J621" s="2"/>
    </row>
    <row r="622" spans="1:10" ht="12">
      <c r="A622" s="2"/>
      <c r="B622" s="2"/>
      <c r="C622" s="2"/>
      <c r="D622" s="2"/>
      <c r="E622" s="2"/>
      <c r="F622" s="2"/>
      <c r="J622" s="2"/>
    </row>
    <row r="623" spans="1:10" ht="12">
      <c r="A623" s="2"/>
      <c r="B623" s="2"/>
      <c r="C623" s="2"/>
      <c r="D623" s="2"/>
      <c r="E623" s="2"/>
      <c r="F623" s="2"/>
      <c r="J623" s="2"/>
    </row>
    <row r="624" spans="1:10" ht="12">
      <c r="A624" s="2"/>
      <c r="B624" s="2"/>
      <c r="C624" s="2"/>
      <c r="D624" s="2"/>
      <c r="E624" s="2"/>
      <c r="F624" s="2"/>
      <c r="J624" s="2"/>
    </row>
    <row r="625" spans="1:10" ht="12">
      <c r="A625" s="2"/>
      <c r="B625" s="2"/>
      <c r="C625" s="2"/>
      <c r="D625" s="2"/>
      <c r="E625" s="2"/>
      <c r="F625" s="2"/>
      <c r="J625" s="2"/>
    </row>
    <row r="626" spans="1:10" ht="12">
      <c r="A626" s="2"/>
      <c r="B626" s="2"/>
      <c r="C626" s="2"/>
      <c r="D626" s="2"/>
      <c r="E626" s="2"/>
      <c r="F626" s="2"/>
      <c r="J626" s="2"/>
    </row>
    <row r="627" spans="1:10" ht="12">
      <c r="A627" s="2"/>
      <c r="B627" s="2"/>
      <c r="C627" s="2"/>
      <c r="D627" s="2"/>
      <c r="E627" s="2"/>
      <c r="F627" s="2"/>
      <c r="J627" s="2"/>
    </row>
    <row r="628" spans="1:10" ht="12">
      <c r="A628" s="2"/>
      <c r="B628" s="2"/>
      <c r="C628" s="2"/>
      <c r="D628" s="2"/>
      <c r="E628" s="2"/>
      <c r="F628" s="2"/>
      <c r="J628" s="2"/>
    </row>
    <row r="629" spans="1:10" ht="12">
      <c r="A629" s="2"/>
      <c r="B629" s="2"/>
      <c r="C629" s="2"/>
      <c r="D629" s="2"/>
      <c r="E629" s="2"/>
      <c r="F629" s="2"/>
      <c r="J629" s="2"/>
    </row>
    <row r="630" spans="1:10" ht="12">
      <c r="A630" s="2"/>
      <c r="B630" s="2"/>
      <c r="C630" s="2"/>
      <c r="D630" s="2"/>
      <c r="E630" s="2"/>
      <c r="F630" s="2"/>
      <c r="J630" s="2"/>
    </row>
    <row r="631" spans="1:10" ht="12">
      <c r="A631" s="2"/>
      <c r="B631" s="2"/>
      <c r="C631" s="2"/>
      <c r="D631" s="2"/>
      <c r="E631" s="2"/>
      <c r="F631" s="2"/>
      <c r="J631" s="2"/>
    </row>
    <row r="632" spans="1:10" ht="12">
      <c r="A632" s="2"/>
      <c r="B632" s="2"/>
      <c r="C632" s="2"/>
      <c r="D632" s="2"/>
      <c r="E632" s="2"/>
      <c r="F632" s="2"/>
      <c r="J632" s="2"/>
    </row>
    <row r="633" spans="1:10" ht="12">
      <c r="A633" s="2"/>
      <c r="B633" s="2"/>
      <c r="C633" s="2"/>
      <c r="D633" s="2"/>
      <c r="E633" s="2"/>
      <c r="F633" s="2"/>
      <c r="J633" s="2"/>
    </row>
    <row r="634" spans="1:10" ht="12">
      <c r="A634" s="2"/>
      <c r="B634" s="2"/>
      <c r="C634" s="2"/>
      <c r="D634" s="2"/>
      <c r="E634" s="2"/>
      <c r="F634" s="2"/>
      <c r="J634" s="2"/>
    </row>
    <row r="635" spans="1:10" ht="12">
      <c r="A635" s="2"/>
      <c r="B635" s="2"/>
      <c r="C635" s="2"/>
      <c r="D635" s="2"/>
      <c r="E635" s="2"/>
      <c r="F635" s="2"/>
      <c r="J635" s="2"/>
    </row>
    <row r="636" spans="1:10" ht="12">
      <c r="A636" s="2"/>
      <c r="B636" s="2"/>
      <c r="C636" s="2"/>
      <c r="D636" s="2"/>
      <c r="E636" s="2"/>
      <c r="F636" s="2"/>
      <c r="J636" s="2"/>
    </row>
    <row r="637" spans="1:10" ht="12">
      <c r="A637" s="2"/>
      <c r="B637" s="2"/>
      <c r="C637" s="2"/>
      <c r="D637" s="2"/>
      <c r="E637" s="2"/>
      <c r="F637" s="2"/>
      <c r="J637" s="2"/>
    </row>
    <row r="638" spans="1:10" ht="12">
      <c r="A638" s="2"/>
      <c r="B638" s="2"/>
      <c r="C638" s="2"/>
      <c r="D638" s="2"/>
      <c r="E638" s="2"/>
      <c r="F638" s="2"/>
      <c r="J638" s="2"/>
    </row>
    <row r="639" spans="1:10" ht="12">
      <c r="A639" s="2"/>
      <c r="B639" s="2"/>
      <c r="C639" s="2"/>
      <c r="D639" s="2"/>
      <c r="E639" s="2"/>
      <c r="F639" s="2"/>
      <c r="J639" s="2"/>
    </row>
    <row r="640" spans="1:10" ht="12">
      <c r="A640" s="2"/>
      <c r="B640" s="2"/>
      <c r="C640" s="2"/>
      <c r="D640" s="2"/>
      <c r="E640" s="2"/>
      <c r="F640" s="2"/>
      <c r="J640" s="2"/>
    </row>
    <row r="641" spans="1:10" ht="12">
      <c r="A641" s="2"/>
      <c r="B641" s="2"/>
      <c r="C641" s="2"/>
      <c r="D641" s="2"/>
      <c r="E641" s="2"/>
      <c r="F641" s="2"/>
      <c r="J641" s="2"/>
    </row>
    <row r="642" spans="1:10" ht="12">
      <c r="A642" s="2"/>
      <c r="B642" s="2"/>
      <c r="C642" s="2"/>
      <c r="D642" s="2"/>
      <c r="E642" s="2"/>
      <c r="F642" s="2"/>
      <c r="J642" s="2"/>
    </row>
    <row r="643" spans="1:10" ht="12">
      <c r="A643" s="2"/>
      <c r="B643" s="2"/>
      <c r="C643" s="2"/>
      <c r="D643" s="2"/>
      <c r="E643" s="2"/>
      <c r="F643" s="2"/>
      <c r="J643" s="2"/>
    </row>
    <row r="644" spans="1:10" ht="12">
      <c r="A644" s="2"/>
      <c r="B644" s="2"/>
      <c r="C644" s="2"/>
      <c r="D644" s="2"/>
      <c r="E644" s="2"/>
      <c r="F644" s="2"/>
      <c r="J644" s="2"/>
    </row>
    <row r="645" spans="1:10" ht="12">
      <c r="A645" s="2"/>
      <c r="B645" s="2"/>
      <c r="C645" s="2"/>
      <c r="D645" s="2"/>
      <c r="E645" s="2"/>
      <c r="F645" s="2"/>
      <c r="J645" s="2"/>
    </row>
    <row r="646" spans="1:10" ht="12">
      <c r="A646" s="2"/>
      <c r="B646" s="2"/>
      <c r="C646" s="2"/>
      <c r="D646" s="2"/>
      <c r="E646" s="2"/>
      <c r="F646" s="2"/>
      <c r="G646" s="4"/>
      <c r="H646" s="4"/>
      <c r="J646" s="2"/>
    </row>
    <row r="647" spans="1:10" ht="12">
      <c r="A647" s="2"/>
      <c r="B647" s="2"/>
      <c r="C647" s="2"/>
      <c r="D647" s="2"/>
      <c r="E647" s="2"/>
      <c r="F647" s="2"/>
      <c r="J647" s="2"/>
    </row>
    <row r="648" spans="1:10" ht="12">
      <c r="A648" s="2"/>
      <c r="B648" s="2"/>
      <c r="C648" s="2"/>
      <c r="D648" s="2"/>
      <c r="E648" s="2"/>
      <c r="F648" s="2"/>
      <c r="J648" s="2"/>
    </row>
    <row r="649" spans="1:10" ht="12">
      <c r="A649" s="2"/>
      <c r="B649" s="2"/>
      <c r="C649" s="2"/>
      <c r="D649" s="2"/>
      <c r="E649" s="2"/>
      <c r="F649" s="2"/>
      <c r="J649" s="2"/>
    </row>
    <row r="650" spans="1:10" ht="12">
      <c r="A650" s="2"/>
      <c r="B650" s="2"/>
      <c r="C650" s="2"/>
      <c r="D650" s="2"/>
      <c r="E650" s="2"/>
      <c r="F650" s="2"/>
      <c r="J650" s="2"/>
    </row>
    <row r="651" spans="1:10" ht="12">
      <c r="A651" s="2"/>
      <c r="B651" s="2"/>
      <c r="C651" s="2"/>
      <c r="D651" s="2"/>
      <c r="E651" s="2"/>
      <c r="F651" s="2"/>
      <c r="J651" s="2"/>
    </row>
    <row r="652" spans="1:10" ht="12">
      <c r="A652" s="2"/>
      <c r="B652" s="2"/>
      <c r="C652" s="2"/>
      <c r="D652" s="2"/>
      <c r="E652" s="2"/>
      <c r="F652" s="2"/>
      <c r="J652" s="2"/>
    </row>
    <row r="653" spans="1:10" ht="12">
      <c r="A653" s="2"/>
      <c r="B653" s="2"/>
      <c r="C653" s="2"/>
      <c r="D653" s="2"/>
      <c r="E653" s="2"/>
      <c r="F653" s="2"/>
      <c r="J653" s="2"/>
    </row>
    <row r="654" spans="1:10" ht="12">
      <c r="A654" s="2"/>
      <c r="B654" s="2"/>
      <c r="C654" s="2"/>
      <c r="D654" s="2"/>
      <c r="E654" s="2"/>
      <c r="F654" s="2"/>
      <c r="J654" s="2"/>
    </row>
    <row r="655" spans="1:10" ht="12">
      <c r="A655" s="2"/>
      <c r="B655" s="2"/>
      <c r="C655" s="2"/>
      <c r="D655" s="2"/>
      <c r="E655" s="2"/>
      <c r="F655" s="2"/>
      <c r="J655" s="2"/>
    </row>
    <row r="656" spans="1:10" ht="12">
      <c r="A656" s="2"/>
      <c r="B656" s="2"/>
      <c r="C656" s="2"/>
      <c r="D656" s="2"/>
      <c r="E656" s="2"/>
      <c r="F656" s="2"/>
      <c r="J656" s="2"/>
    </row>
    <row r="657" spans="1:10" ht="12">
      <c r="A657" s="2"/>
      <c r="B657" s="2"/>
      <c r="C657" s="2"/>
      <c r="D657" s="2"/>
      <c r="E657" s="2"/>
      <c r="F657" s="2"/>
      <c r="J657" s="2"/>
    </row>
    <row r="658" spans="1:10" ht="12">
      <c r="A658" s="2"/>
      <c r="B658" s="2"/>
      <c r="C658" s="2"/>
      <c r="D658" s="2"/>
      <c r="E658" s="2"/>
      <c r="F658" s="2"/>
      <c r="J658" s="2"/>
    </row>
    <row r="659" spans="1:10" ht="12">
      <c r="A659" s="2"/>
      <c r="B659" s="2"/>
      <c r="C659" s="2"/>
      <c r="D659" s="2"/>
      <c r="E659" s="2"/>
      <c r="F659" s="2"/>
      <c r="J659" s="2"/>
    </row>
    <row r="660" spans="1:10" ht="12">
      <c r="A660" s="2"/>
      <c r="B660" s="2"/>
      <c r="C660" s="2"/>
      <c r="D660" s="2"/>
      <c r="E660" s="2"/>
      <c r="F660" s="2"/>
      <c r="J660" s="2"/>
    </row>
    <row r="661" spans="1:10" ht="12">
      <c r="A661" s="2"/>
      <c r="B661" s="2"/>
      <c r="C661" s="2"/>
      <c r="D661" s="2"/>
      <c r="E661" s="2"/>
      <c r="F661" s="2"/>
      <c r="J661" s="2"/>
    </row>
    <row r="662" spans="1:10" ht="12">
      <c r="A662" s="2"/>
      <c r="B662" s="2"/>
      <c r="C662" s="2"/>
      <c r="D662" s="2"/>
      <c r="E662" s="2"/>
      <c r="F662" s="2"/>
      <c r="J662" s="2"/>
    </row>
    <row r="663" spans="1:10" ht="12">
      <c r="A663" s="2"/>
      <c r="B663" s="2"/>
      <c r="C663" s="2"/>
      <c r="D663" s="2"/>
      <c r="E663" s="2"/>
      <c r="F663" s="2"/>
      <c r="J663" s="2"/>
    </row>
    <row r="664" spans="1:10" ht="12">
      <c r="A664" s="2"/>
      <c r="B664" s="2"/>
      <c r="C664" s="2"/>
      <c r="D664" s="2"/>
      <c r="E664" s="2"/>
      <c r="F664" s="2"/>
      <c r="J664" s="2"/>
    </row>
    <row r="665" spans="1:10" ht="12">
      <c r="A665" s="2"/>
      <c r="B665" s="2"/>
      <c r="C665" s="2"/>
      <c r="D665" s="2"/>
      <c r="E665" s="2"/>
      <c r="F665" s="2"/>
      <c r="J665" s="2"/>
    </row>
    <row r="666" spans="1:10" ht="12">
      <c r="A666" s="2"/>
      <c r="B666" s="2"/>
      <c r="C666" s="2"/>
      <c r="D666" s="2"/>
      <c r="E666" s="2"/>
      <c r="F666" s="2"/>
      <c r="J666" s="2"/>
    </row>
    <row r="667" spans="1:10" ht="12">
      <c r="A667" s="2"/>
      <c r="B667" s="2"/>
      <c r="C667" s="2"/>
      <c r="D667" s="2"/>
      <c r="E667" s="2"/>
      <c r="F667" s="2"/>
      <c r="J667" s="2"/>
    </row>
    <row r="668" spans="1:10" ht="12">
      <c r="A668" s="2"/>
      <c r="B668" s="2"/>
      <c r="C668" s="2"/>
      <c r="D668" s="2"/>
      <c r="E668" s="2"/>
      <c r="F668" s="2"/>
      <c r="J668" s="2"/>
    </row>
    <row r="669" spans="1:10" ht="12">
      <c r="A669" s="2"/>
      <c r="B669" s="2"/>
      <c r="C669" s="2"/>
      <c r="D669" s="2"/>
      <c r="E669" s="2"/>
      <c r="F669" s="2"/>
      <c r="J669" s="2"/>
    </row>
    <row r="670" spans="1:10" ht="12">
      <c r="A670" s="2"/>
      <c r="B670" s="2"/>
      <c r="C670" s="2"/>
      <c r="D670" s="2"/>
      <c r="E670" s="2"/>
      <c r="F670" s="2"/>
      <c r="J670" s="2"/>
    </row>
    <row r="671" spans="1:10" ht="12">
      <c r="A671" s="2"/>
      <c r="B671" s="2"/>
      <c r="C671" s="2"/>
      <c r="D671" s="2"/>
      <c r="E671" s="2"/>
      <c r="F671" s="2"/>
      <c r="J671" s="2"/>
    </row>
    <row r="672" spans="1:10" ht="12">
      <c r="A672" s="2"/>
      <c r="B672" s="2"/>
      <c r="C672" s="2"/>
      <c r="D672" s="2"/>
      <c r="E672" s="2"/>
      <c r="F672" s="2"/>
      <c r="J672" s="2"/>
    </row>
    <row r="673" spans="1:10" ht="12">
      <c r="A673" s="2"/>
      <c r="B673" s="2"/>
      <c r="C673" s="2"/>
      <c r="D673" s="2"/>
      <c r="E673" s="2"/>
      <c r="F673" s="2"/>
      <c r="J673" s="2"/>
    </row>
    <row r="674" spans="1:10" ht="12">
      <c r="A674" s="2"/>
      <c r="B674" s="2"/>
      <c r="C674" s="2"/>
      <c r="D674" s="2"/>
      <c r="E674" s="2"/>
      <c r="F674" s="2"/>
      <c r="J674" s="2"/>
    </row>
    <row r="675" spans="1:10" ht="12">
      <c r="A675" s="2"/>
      <c r="B675" s="2"/>
      <c r="C675" s="2"/>
      <c r="D675" s="2"/>
      <c r="E675" s="2"/>
      <c r="F675" s="2"/>
      <c r="J675" s="2"/>
    </row>
    <row r="676" spans="1:10" ht="12">
      <c r="A676" s="2"/>
      <c r="B676" s="2"/>
      <c r="C676" s="2"/>
      <c r="D676" s="2"/>
      <c r="E676" s="2"/>
      <c r="F676" s="2"/>
      <c r="J676" s="2"/>
    </row>
    <row r="677" spans="1:10" ht="12">
      <c r="A677" s="2"/>
      <c r="B677" s="2"/>
      <c r="C677" s="2"/>
      <c r="D677" s="2"/>
      <c r="E677" s="2"/>
      <c r="F677" s="2"/>
      <c r="J677" s="2"/>
    </row>
    <row r="678" spans="1:10" ht="12">
      <c r="A678" s="2"/>
      <c r="B678" s="2"/>
      <c r="C678" s="2"/>
      <c r="D678" s="2"/>
      <c r="E678" s="2"/>
      <c r="F678" s="2"/>
      <c r="J678" s="2"/>
    </row>
    <row r="679" spans="1:10" ht="12">
      <c r="A679" s="2"/>
      <c r="B679" s="2"/>
      <c r="C679" s="2"/>
      <c r="D679" s="2"/>
      <c r="E679" s="2"/>
      <c r="F679" s="2"/>
      <c r="J679" s="2"/>
    </row>
    <row r="680" spans="1:10" ht="12">
      <c r="A680" s="2"/>
      <c r="B680" s="2"/>
      <c r="C680" s="2"/>
      <c r="D680" s="2"/>
      <c r="E680" s="2"/>
      <c r="F680" s="2"/>
      <c r="G680" s="4"/>
      <c r="H680" s="4"/>
      <c r="J680" s="2"/>
    </row>
    <row r="681" spans="1:10" ht="12">
      <c r="A681" s="2"/>
      <c r="B681" s="2"/>
      <c r="C681" s="2"/>
      <c r="D681" s="2"/>
      <c r="E681" s="2"/>
      <c r="F681" s="2"/>
      <c r="J681" s="2"/>
    </row>
    <row r="682" spans="1:10" ht="12">
      <c r="A682" s="2"/>
      <c r="B682" s="2"/>
      <c r="C682" s="2"/>
      <c r="D682" s="2"/>
      <c r="E682" s="2"/>
      <c r="F682" s="3"/>
      <c r="J682" s="2"/>
    </row>
    <row r="683" spans="1:10" ht="12">
      <c r="A683" s="2"/>
      <c r="B683" s="2"/>
      <c r="C683" s="2"/>
      <c r="D683" s="2"/>
      <c r="E683" s="2"/>
      <c r="F683" s="2"/>
      <c r="J683" s="2"/>
    </row>
    <row r="684" spans="1:10" ht="12">
      <c r="A684" s="2"/>
      <c r="B684" s="2"/>
      <c r="C684" s="2"/>
      <c r="D684" s="2"/>
      <c r="E684" s="2"/>
      <c r="F684" s="2"/>
      <c r="J684" s="2"/>
    </row>
    <row r="685" spans="1:10" ht="12">
      <c r="A685" s="2"/>
      <c r="B685" s="2"/>
      <c r="C685" s="2"/>
      <c r="D685" s="2"/>
      <c r="E685" s="2"/>
      <c r="F685" s="2"/>
      <c r="J685" s="2"/>
    </row>
    <row r="686" spans="1:10" ht="12">
      <c r="A686" s="2"/>
      <c r="B686" s="2"/>
      <c r="C686" s="2"/>
      <c r="D686" s="2"/>
      <c r="E686" s="2"/>
      <c r="F686" s="2"/>
      <c r="J686" s="2"/>
    </row>
    <row r="687" spans="1:10" ht="12">
      <c r="A687" s="2"/>
      <c r="B687" s="2"/>
      <c r="C687" s="2"/>
      <c r="D687" s="2"/>
      <c r="E687" s="2"/>
      <c r="F687" s="2"/>
      <c r="J687" s="2"/>
    </row>
    <row r="688" spans="1:10" ht="12">
      <c r="A688" s="2"/>
      <c r="B688" s="2"/>
      <c r="C688" s="2"/>
      <c r="D688" s="2"/>
      <c r="E688" s="2"/>
      <c r="F688" s="2"/>
      <c r="J688" s="2"/>
    </row>
    <row r="689" spans="1:10" ht="12">
      <c r="A689" s="2"/>
      <c r="B689" s="2"/>
      <c r="C689" s="2"/>
      <c r="D689" s="2"/>
      <c r="E689" s="2"/>
      <c r="F689" s="2"/>
      <c r="J689" s="2"/>
    </row>
    <row r="690" spans="1:10" ht="12">
      <c r="A690" s="2"/>
      <c r="B690" s="2"/>
      <c r="C690" s="2"/>
      <c r="D690" s="2"/>
      <c r="E690" s="2"/>
      <c r="F690" s="2"/>
      <c r="J690" s="2"/>
    </row>
    <row r="691" spans="1:10" ht="12">
      <c r="A691" s="2"/>
      <c r="B691" s="2"/>
      <c r="C691" s="2"/>
      <c r="D691" s="2"/>
      <c r="E691" s="2"/>
      <c r="F691" s="2"/>
      <c r="J691" s="2"/>
    </row>
    <row r="692" spans="1:10" ht="12">
      <c r="A692" s="2"/>
      <c r="B692" s="2"/>
      <c r="C692" s="2"/>
      <c r="D692" s="2"/>
      <c r="E692" s="2"/>
      <c r="F692" s="2"/>
      <c r="J692" s="2"/>
    </row>
    <row r="693" spans="1:10" ht="12">
      <c r="A693" s="2"/>
      <c r="B693" s="2"/>
      <c r="C693" s="2"/>
      <c r="D693" s="2"/>
      <c r="E693" s="2"/>
      <c r="F693" s="2"/>
      <c r="J693" s="2"/>
    </row>
    <row r="694" spans="1:10" ht="12">
      <c r="A694" s="2"/>
      <c r="B694" s="2"/>
      <c r="C694" s="2"/>
      <c r="D694" s="2"/>
      <c r="E694" s="2"/>
      <c r="F694" s="2"/>
      <c r="J694" s="2"/>
    </row>
    <row r="695" spans="1:10" ht="12">
      <c r="A695" s="2"/>
      <c r="B695" s="2"/>
      <c r="C695" s="2"/>
      <c r="D695" s="2"/>
      <c r="E695" s="2"/>
      <c r="F695" s="2"/>
      <c r="J695" s="2"/>
    </row>
    <row r="696" spans="1:10" ht="12">
      <c r="A696" s="2"/>
      <c r="B696" s="2"/>
      <c r="C696" s="2"/>
      <c r="D696" s="2"/>
      <c r="E696" s="2"/>
      <c r="F696" s="2"/>
      <c r="J696" s="2"/>
    </row>
    <row r="697" spans="1:10" ht="12">
      <c r="A697" s="2"/>
      <c r="B697" s="2"/>
      <c r="C697" s="2"/>
      <c r="D697" s="2"/>
      <c r="E697" s="2"/>
      <c r="F697" s="2"/>
      <c r="J697" s="2"/>
    </row>
    <row r="698" spans="1:10" ht="12">
      <c r="A698" s="2"/>
      <c r="B698" s="2"/>
      <c r="C698" s="2"/>
      <c r="D698" s="2"/>
      <c r="E698" s="2"/>
      <c r="F698" s="2"/>
      <c r="J698" s="2"/>
    </row>
    <row r="699" spans="1:10" ht="12">
      <c r="A699" s="2"/>
      <c r="B699" s="2"/>
      <c r="C699" s="2"/>
      <c r="D699" s="2"/>
      <c r="E699" s="2"/>
      <c r="F699" s="2"/>
      <c r="J699" s="2"/>
    </row>
    <row r="700" spans="1:10" ht="12">
      <c r="A700" s="2"/>
      <c r="B700" s="2"/>
      <c r="C700" s="2"/>
      <c r="D700" s="2"/>
      <c r="E700" s="2"/>
      <c r="F700" s="2"/>
      <c r="J700" s="2"/>
    </row>
    <row r="701" spans="1:10" ht="12">
      <c r="A701" s="2"/>
      <c r="B701" s="2"/>
      <c r="C701" s="2"/>
      <c r="D701" s="2"/>
      <c r="E701" s="2"/>
      <c r="F701" s="2"/>
      <c r="J701" s="2"/>
    </row>
    <row r="702" spans="1:10" ht="12">
      <c r="A702" s="2"/>
      <c r="B702" s="2"/>
      <c r="C702" s="2"/>
      <c r="D702" s="2"/>
      <c r="E702" s="2"/>
      <c r="F702" s="2"/>
      <c r="G702" s="4"/>
      <c r="H702" s="4"/>
      <c r="J702" s="2"/>
    </row>
    <row r="703" spans="1:10" ht="12">
      <c r="A703" s="2"/>
      <c r="B703" s="2"/>
      <c r="C703" s="2"/>
      <c r="D703" s="2"/>
      <c r="E703" s="2"/>
      <c r="F703" s="2"/>
      <c r="J703" s="2"/>
    </row>
    <row r="704" spans="1:10" ht="12">
      <c r="A704" s="2"/>
      <c r="B704" s="2"/>
      <c r="C704" s="2"/>
      <c r="D704" s="2"/>
      <c r="E704" s="2"/>
      <c r="F704" s="2"/>
      <c r="J704" s="2"/>
    </row>
    <row r="705" spans="1:10" ht="12">
      <c r="A705" s="2"/>
      <c r="B705" s="2"/>
      <c r="C705" s="2"/>
      <c r="D705" s="2"/>
      <c r="E705" s="2"/>
      <c r="F705" s="2"/>
      <c r="J705" s="2"/>
    </row>
    <row r="706" spans="1:10" ht="12">
      <c r="A706" s="2"/>
      <c r="B706" s="2"/>
      <c r="C706" s="2"/>
      <c r="D706" s="2"/>
      <c r="E706" s="2"/>
      <c r="F706" s="2"/>
      <c r="J706" s="2"/>
    </row>
    <row r="707" spans="1:10" ht="12">
      <c r="A707" s="2"/>
      <c r="B707" s="2"/>
      <c r="C707" s="2"/>
      <c r="D707" s="2"/>
      <c r="E707" s="2"/>
      <c r="F707" s="2"/>
      <c r="J707" s="2"/>
    </row>
    <row r="708" spans="1:10" ht="12">
      <c r="A708" s="2"/>
      <c r="B708" s="2"/>
      <c r="C708" s="2"/>
      <c r="D708" s="2"/>
      <c r="E708" s="2"/>
      <c r="F708" s="2"/>
      <c r="J708" s="2"/>
    </row>
    <row r="709" spans="1:10" ht="12">
      <c r="A709" s="2"/>
      <c r="B709" s="2"/>
      <c r="C709" s="2"/>
      <c r="D709" s="2"/>
      <c r="E709" s="2"/>
      <c r="F709" s="2"/>
      <c r="J709" s="2"/>
    </row>
    <row r="710" spans="1:10" ht="12">
      <c r="A710" s="2"/>
      <c r="B710" s="2"/>
      <c r="C710" s="2"/>
      <c r="D710" s="2"/>
      <c r="E710" s="2"/>
      <c r="F710" s="2"/>
      <c r="J710" s="2"/>
    </row>
    <row r="711" spans="1:10" ht="12">
      <c r="A711" s="2"/>
      <c r="B711" s="2"/>
      <c r="C711" s="2"/>
      <c r="D711" s="2"/>
      <c r="E711" s="2"/>
      <c r="F711" s="2"/>
      <c r="J711" s="2"/>
    </row>
    <row r="712" spans="1:10" ht="12">
      <c r="A712" s="2"/>
      <c r="B712" s="2"/>
      <c r="C712" s="2"/>
      <c r="D712" s="2"/>
      <c r="E712" s="2"/>
      <c r="F712" s="2"/>
      <c r="J712" s="2"/>
    </row>
    <row r="713" spans="1:10" ht="12">
      <c r="A713" s="2"/>
      <c r="B713" s="2"/>
      <c r="C713" s="2"/>
      <c r="D713" s="2"/>
      <c r="E713" s="2"/>
      <c r="F713" s="2"/>
      <c r="J713" s="2"/>
    </row>
    <row r="714" spans="1:10" ht="12">
      <c r="A714" s="2"/>
      <c r="B714" s="2"/>
      <c r="C714" s="2"/>
      <c r="D714" s="2"/>
      <c r="E714" s="2"/>
      <c r="F714" s="2"/>
      <c r="J714" s="2"/>
    </row>
    <row r="715" spans="1:10" ht="12">
      <c r="A715" s="2"/>
      <c r="B715" s="2"/>
      <c r="C715" s="2"/>
      <c r="D715" s="2"/>
      <c r="E715" s="2"/>
      <c r="F715" s="2"/>
      <c r="J715" s="2"/>
    </row>
    <row r="716" spans="1:10" ht="12">
      <c r="A716" s="2"/>
      <c r="B716" s="2"/>
      <c r="C716" s="2"/>
      <c r="D716" s="2"/>
      <c r="E716" s="2"/>
      <c r="F716" s="2"/>
      <c r="J716" s="2"/>
    </row>
    <row r="717" spans="1:10" ht="12">
      <c r="A717" s="2"/>
      <c r="B717" s="2"/>
      <c r="C717" s="2"/>
      <c r="D717" s="2"/>
      <c r="E717" s="2"/>
      <c r="F717" s="2"/>
      <c r="J717" s="2"/>
    </row>
    <row r="718" spans="1:10" ht="12">
      <c r="A718" s="2"/>
      <c r="B718" s="2"/>
      <c r="C718" s="2"/>
      <c r="D718" s="2"/>
      <c r="E718" s="2"/>
      <c r="F718" s="2"/>
      <c r="J718" s="2"/>
    </row>
    <row r="719" spans="1:10" ht="12">
      <c r="A719" s="2"/>
      <c r="B719" s="2"/>
      <c r="C719" s="2"/>
      <c r="D719" s="2"/>
      <c r="E719" s="2"/>
      <c r="F719" s="2"/>
      <c r="J719" s="2"/>
    </row>
    <row r="720" spans="1:10" ht="12">
      <c r="A720" s="2"/>
      <c r="B720" s="2"/>
      <c r="C720" s="2"/>
      <c r="D720" s="2"/>
      <c r="E720" s="2"/>
      <c r="F720" s="2"/>
      <c r="J720" s="2"/>
    </row>
    <row r="721" spans="1:10" ht="12">
      <c r="A721" s="2"/>
      <c r="B721" s="2"/>
      <c r="C721" s="2"/>
      <c r="D721" s="2"/>
      <c r="E721" s="2"/>
      <c r="F721" s="2"/>
      <c r="J721" s="2"/>
    </row>
    <row r="722" spans="1:10" ht="12">
      <c r="A722" s="2"/>
      <c r="B722" s="2"/>
      <c r="C722" s="2"/>
      <c r="D722" s="2"/>
      <c r="E722" s="2"/>
      <c r="F722" s="2"/>
      <c r="J722" s="2"/>
    </row>
    <row r="723" spans="1:10" ht="12">
      <c r="A723" s="2"/>
      <c r="B723" s="2"/>
      <c r="C723" s="2"/>
      <c r="D723" s="2"/>
      <c r="E723" s="2"/>
      <c r="F723" s="2"/>
      <c r="J723" s="2"/>
    </row>
    <row r="724" spans="1:10" ht="12">
      <c r="A724" s="2"/>
      <c r="B724" s="2"/>
      <c r="C724" s="2"/>
      <c r="D724" s="2"/>
      <c r="E724" s="2"/>
      <c r="F724" s="2"/>
      <c r="J724" s="2"/>
    </row>
    <row r="725" spans="1:10" ht="12">
      <c r="A725" s="2"/>
      <c r="B725" s="2"/>
      <c r="C725" s="2"/>
      <c r="D725" s="2"/>
      <c r="E725" s="2"/>
      <c r="F725" s="2"/>
      <c r="J725" s="2"/>
    </row>
    <row r="726" spans="1:10" ht="12">
      <c r="A726" s="2"/>
      <c r="B726" s="2"/>
      <c r="C726" s="2"/>
      <c r="D726" s="2"/>
      <c r="E726" s="2"/>
      <c r="F726" s="2"/>
      <c r="J726" s="2"/>
    </row>
    <row r="727" spans="1:10" ht="12">
      <c r="A727" s="2"/>
      <c r="B727" s="2"/>
      <c r="C727" s="2"/>
      <c r="D727" s="2"/>
      <c r="E727" s="2"/>
      <c r="F727" s="2"/>
      <c r="J727" s="2"/>
    </row>
    <row r="728" spans="1:10" ht="12">
      <c r="A728" s="2"/>
      <c r="B728" s="2"/>
      <c r="C728" s="2"/>
      <c r="D728" s="2"/>
      <c r="E728" s="2"/>
      <c r="F728" s="2"/>
      <c r="J728" s="2"/>
    </row>
    <row r="729" spans="1:10" ht="12">
      <c r="A729" s="2"/>
      <c r="B729" s="2"/>
      <c r="C729" s="2"/>
      <c r="D729" s="2"/>
      <c r="E729" s="2"/>
      <c r="F729" s="2"/>
      <c r="J729" s="2"/>
    </row>
    <row r="730" spans="1:10" ht="12">
      <c r="A730" s="2"/>
      <c r="B730" s="2"/>
      <c r="C730" s="2"/>
      <c r="D730" s="2"/>
      <c r="E730" s="2"/>
      <c r="F730" s="2"/>
      <c r="J730" s="2"/>
    </row>
    <row r="731" spans="1:10" ht="12">
      <c r="A731" s="2"/>
      <c r="B731" s="2"/>
      <c r="C731" s="2"/>
      <c r="D731" s="2"/>
      <c r="E731" s="2"/>
      <c r="F731" s="2"/>
      <c r="J731" s="2"/>
    </row>
    <row r="732" spans="1:10" ht="12">
      <c r="A732" s="2"/>
      <c r="B732" s="2"/>
      <c r="C732" s="2"/>
      <c r="D732" s="2"/>
      <c r="E732" s="2"/>
      <c r="F732" s="2"/>
      <c r="J732" s="2"/>
    </row>
    <row r="733" spans="1:10" ht="12">
      <c r="A733" s="2"/>
      <c r="B733" s="2"/>
      <c r="C733" s="2"/>
      <c r="D733" s="2"/>
      <c r="E733" s="2"/>
      <c r="F733" s="2"/>
      <c r="J733" s="2"/>
    </row>
    <row r="734" spans="1:10" ht="12">
      <c r="A734" s="2"/>
      <c r="B734" s="2"/>
      <c r="C734" s="2"/>
      <c r="D734" s="2"/>
      <c r="E734" s="2"/>
      <c r="F734" s="2"/>
      <c r="J734" s="2"/>
    </row>
    <row r="735" spans="1:10" ht="12">
      <c r="A735" s="2"/>
      <c r="B735" s="2"/>
      <c r="C735" s="2"/>
      <c r="D735" s="2"/>
      <c r="E735" s="2"/>
      <c r="F735" s="2"/>
      <c r="J735" s="2"/>
    </row>
    <row r="736" spans="1:10" ht="12">
      <c r="A736" s="2"/>
      <c r="B736" s="2"/>
      <c r="C736" s="2"/>
      <c r="D736" s="2"/>
      <c r="E736" s="2"/>
      <c r="F736" s="2"/>
      <c r="J736" s="2"/>
    </row>
    <row r="737" spans="1:10" ht="12">
      <c r="A737" s="2"/>
      <c r="B737" s="2"/>
      <c r="C737" s="2"/>
      <c r="D737" s="2"/>
      <c r="E737" s="2"/>
      <c r="F737" s="2"/>
      <c r="G737" s="4"/>
      <c r="H737" s="4"/>
      <c r="J737" s="2"/>
    </row>
    <row r="738" spans="1:10" ht="12">
      <c r="A738" s="2"/>
      <c r="B738" s="2"/>
      <c r="C738" s="2"/>
      <c r="D738" s="2"/>
      <c r="E738" s="2"/>
      <c r="F738" s="2"/>
      <c r="J738" s="2"/>
    </row>
    <row r="739" spans="1:10" ht="12">
      <c r="A739" s="2"/>
      <c r="B739" s="2"/>
      <c r="C739" s="2"/>
      <c r="D739" s="2"/>
      <c r="E739" s="2"/>
      <c r="F739" s="2"/>
      <c r="J739" s="2"/>
    </row>
    <row r="740" spans="1:10" ht="12">
      <c r="A740" s="2"/>
      <c r="B740" s="2"/>
      <c r="C740" s="2"/>
      <c r="D740" s="2"/>
      <c r="E740" s="2"/>
      <c r="F740" s="2"/>
      <c r="J740" s="2"/>
    </row>
    <row r="741" spans="1:10" ht="12">
      <c r="A741" s="2"/>
      <c r="B741" s="2"/>
      <c r="C741" s="2"/>
      <c r="D741" s="2"/>
      <c r="E741" s="2"/>
      <c r="F741" s="2"/>
      <c r="J741" s="2"/>
    </row>
    <row r="742" spans="1:10" ht="12">
      <c r="A742" s="2"/>
      <c r="B742" s="2"/>
      <c r="C742" s="2"/>
      <c r="D742" s="2"/>
      <c r="E742" s="2"/>
      <c r="F742" s="2"/>
      <c r="J742" s="2"/>
    </row>
    <row r="743" spans="1:10" ht="12">
      <c r="A743" s="2"/>
      <c r="B743" s="2"/>
      <c r="C743" s="2"/>
      <c r="D743" s="2"/>
      <c r="E743" s="2"/>
      <c r="F743" s="2"/>
      <c r="J743" s="2"/>
    </row>
    <row r="744" spans="1:10" ht="12">
      <c r="A744" s="2"/>
      <c r="B744" s="2"/>
      <c r="C744" s="2"/>
      <c r="D744" s="2"/>
      <c r="E744" s="2"/>
      <c r="F744" s="2"/>
      <c r="J744" s="2"/>
    </row>
    <row r="745" spans="1:10" ht="12">
      <c r="A745" s="2"/>
      <c r="B745" s="2"/>
      <c r="C745" s="2"/>
      <c r="D745" s="2"/>
      <c r="E745" s="2"/>
      <c r="F745" s="2"/>
      <c r="J745" s="2"/>
    </row>
    <row r="746" spans="1:10" ht="12">
      <c r="A746" s="2"/>
      <c r="B746" s="2"/>
      <c r="C746" s="2"/>
      <c r="D746" s="2"/>
      <c r="E746" s="2"/>
      <c r="F746" s="2"/>
      <c r="J746" s="2"/>
    </row>
    <row r="747" spans="1:10" ht="12">
      <c r="A747" s="2"/>
      <c r="B747" s="2"/>
      <c r="C747" s="2"/>
      <c r="D747" s="2"/>
      <c r="E747" s="2"/>
      <c r="F747" s="2"/>
      <c r="J747" s="2"/>
    </row>
    <row r="748" spans="1:10" ht="12">
      <c r="A748" s="2"/>
      <c r="B748" s="2"/>
      <c r="C748" s="2"/>
      <c r="D748" s="2"/>
      <c r="E748" s="2"/>
      <c r="F748" s="2"/>
      <c r="J748" s="2"/>
    </row>
    <row r="749" spans="1:10" ht="12">
      <c r="A749" s="2"/>
      <c r="B749" s="2"/>
      <c r="C749" s="2"/>
      <c r="D749" s="2"/>
      <c r="E749" s="2"/>
      <c r="F749" s="2"/>
      <c r="J749" s="2"/>
    </row>
    <row r="750" spans="1:10" ht="12">
      <c r="A750" s="2"/>
      <c r="B750" s="2"/>
      <c r="C750" s="2"/>
      <c r="D750" s="2"/>
      <c r="E750" s="2"/>
      <c r="F750" s="2"/>
      <c r="J750" s="2"/>
    </row>
    <row r="751" spans="1:10" ht="12">
      <c r="A751" s="2"/>
      <c r="B751" s="2"/>
      <c r="C751" s="2"/>
      <c r="D751" s="2"/>
      <c r="E751" s="2"/>
      <c r="F751" s="2"/>
      <c r="J751" s="2"/>
    </row>
    <row r="752" spans="1:10" ht="12">
      <c r="A752" s="2"/>
      <c r="B752" s="2"/>
      <c r="C752" s="2"/>
      <c r="D752" s="2"/>
      <c r="E752" s="2"/>
      <c r="F752" s="2"/>
      <c r="J752" s="2"/>
    </row>
    <row r="753" spans="1:10" ht="12">
      <c r="A753" s="2"/>
      <c r="B753" s="2"/>
      <c r="C753" s="2"/>
      <c r="D753" s="2"/>
      <c r="E753" s="2"/>
      <c r="F753" s="2"/>
      <c r="J753" s="2"/>
    </row>
    <row r="754" spans="1:10" ht="12">
      <c r="A754" s="2"/>
      <c r="B754" s="2"/>
      <c r="C754" s="2"/>
      <c r="D754" s="2"/>
      <c r="E754" s="2"/>
      <c r="F754" s="2"/>
      <c r="J754" s="2"/>
    </row>
    <row r="755" spans="1:10" ht="12">
      <c r="A755" s="2"/>
      <c r="B755" s="2"/>
      <c r="C755" s="2"/>
      <c r="D755" s="2"/>
      <c r="E755" s="2"/>
      <c r="F755" s="2"/>
      <c r="J755" s="2"/>
    </row>
    <row r="756" spans="1:10" ht="12">
      <c r="A756" s="2"/>
      <c r="B756" s="2"/>
      <c r="C756" s="2"/>
      <c r="D756" s="2"/>
      <c r="E756" s="2"/>
      <c r="F756" s="2"/>
      <c r="J756" s="2"/>
    </row>
    <row r="757" spans="1:10" ht="12">
      <c r="A757" s="2"/>
      <c r="B757" s="2"/>
      <c r="C757" s="2"/>
      <c r="D757" s="2"/>
      <c r="E757" s="2"/>
      <c r="F757" s="2"/>
      <c r="J757" s="2"/>
    </row>
    <row r="758" spans="1:10" ht="12">
      <c r="A758" s="2"/>
      <c r="B758" s="2"/>
      <c r="C758" s="2"/>
      <c r="D758" s="2"/>
      <c r="E758" s="2"/>
      <c r="F758" s="2"/>
      <c r="J758" s="2"/>
    </row>
    <row r="759" spans="1:10" ht="12">
      <c r="A759" s="2"/>
      <c r="B759" s="2"/>
      <c r="C759" s="2"/>
      <c r="D759" s="2"/>
      <c r="E759" s="2"/>
      <c r="F759" s="2"/>
      <c r="J759" s="2"/>
    </row>
    <row r="760" spans="1:10" ht="12">
      <c r="A760" s="2"/>
      <c r="B760" s="2"/>
      <c r="C760" s="2"/>
      <c r="D760" s="2"/>
      <c r="E760" s="2"/>
      <c r="F760" s="2"/>
      <c r="J760" s="2"/>
    </row>
    <row r="761" spans="1:10" ht="12">
      <c r="A761" s="2"/>
      <c r="B761" s="2"/>
      <c r="C761" s="2"/>
      <c r="D761" s="2"/>
      <c r="E761" s="2"/>
      <c r="F761" s="2"/>
      <c r="J761" s="2"/>
    </row>
    <row r="762" spans="1:10" ht="12">
      <c r="A762" s="2"/>
      <c r="B762" s="2"/>
      <c r="C762" s="2"/>
      <c r="D762" s="2"/>
      <c r="E762" s="2"/>
      <c r="F762" s="2"/>
      <c r="J762" s="2"/>
    </row>
    <row r="763" spans="1:10" ht="12">
      <c r="A763" s="2"/>
      <c r="B763" s="2"/>
      <c r="C763" s="2"/>
      <c r="D763" s="2"/>
      <c r="E763" s="2"/>
      <c r="F763" s="2"/>
      <c r="J763" s="2"/>
    </row>
    <row r="764" spans="1:10" ht="12">
      <c r="A764" s="2"/>
      <c r="B764" s="2"/>
      <c r="C764" s="2"/>
      <c r="D764" s="2"/>
      <c r="E764" s="2"/>
      <c r="F764" s="2"/>
      <c r="J764" s="2"/>
    </row>
    <row r="765" spans="1:10" ht="12">
      <c r="A765" s="2"/>
      <c r="B765" s="2"/>
      <c r="C765" s="2"/>
      <c r="D765" s="2"/>
      <c r="E765" s="2"/>
      <c r="F765" s="2"/>
      <c r="J765" s="2"/>
    </row>
    <row r="766" spans="1:10" ht="12">
      <c r="A766" s="2"/>
      <c r="B766" s="2"/>
      <c r="C766" s="2"/>
      <c r="D766" s="2"/>
      <c r="E766" s="2"/>
      <c r="F766" s="2"/>
      <c r="J766" s="2"/>
    </row>
    <row r="767" spans="1:10" ht="12">
      <c r="A767" s="2"/>
      <c r="B767" s="2"/>
      <c r="C767" s="2"/>
      <c r="D767" s="2"/>
      <c r="E767" s="2"/>
      <c r="F767" s="2"/>
      <c r="J767" s="2"/>
    </row>
    <row r="768" spans="1:10" ht="12">
      <c r="A768" s="2"/>
      <c r="B768" s="2"/>
      <c r="C768" s="2"/>
      <c r="D768" s="2"/>
      <c r="E768" s="2"/>
      <c r="F768" s="2"/>
      <c r="J768" s="2"/>
    </row>
    <row r="769" spans="1:10" ht="12">
      <c r="A769" s="2"/>
      <c r="B769" s="2"/>
      <c r="C769" s="2"/>
      <c r="D769" s="2"/>
      <c r="E769" s="2"/>
      <c r="F769" s="2"/>
      <c r="J769" s="2"/>
    </row>
    <row r="770" spans="1:10" ht="12">
      <c r="A770" s="2"/>
      <c r="B770" s="2"/>
      <c r="C770" s="2"/>
      <c r="D770" s="2"/>
      <c r="E770" s="2"/>
      <c r="F770" s="2"/>
      <c r="J770" s="2"/>
    </row>
    <row r="771" spans="1:10" ht="12">
      <c r="A771" s="2"/>
      <c r="B771" s="2"/>
      <c r="C771" s="2"/>
      <c r="D771" s="2"/>
      <c r="E771" s="2"/>
      <c r="F771" s="2"/>
      <c r="J771" s="2"/>
    </row>
    <row r="772" spans="1:10" ht="12">
      <c r="A772" s="2"/>
      <c r="B772" s="2"/>
      <c r="C772" s="2"/>
      <c r="D772" s="2"/>
      <c r="E772" s="2"/>
      <c r="F772" s="2"/>
      <c r="J772" s="2"/>
    </row>
    <row r="773" spans="1:10" ht="12">
      <c r="A773" s="2"/>
      <c r="B773" s="2"/>
      <c r="C773" s="2"/>
      <c r="D773" s="2"/>
      <c r="E773" s="2"/>
      <c r="F773" s="2"/>
      <c r="J773" s="2"/>
    </row>
    <row r="774" spans="1:10" ht="12">
      <c r="A774" s="2"/>
      <c r="B774" s="2"/>
      <c r="C774" s="2"/>
      <c r="D774" s="2"/>
      <c r="E774" s="2"/>
      <c r="F774" s="2"/>
      <c r="J774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91"/>
  <sheetViews>
    <sheetView zoomScalePageLayoutView="0" workbookViewId="0" topLeftCell="A1">
      <selection activeCell="A1" sqref="A1"/>
    </sheetView>
  </sheetViews>
  <sheetFormatPr defaultColWidth="9.140625" defaultRowHeight="12"/>
  <cols>
    <col min="2" max="2" width="9.140625" style="26" customWidth="1"/>
  </cols>
  <sheetData>
    <row r="1" spans="1:50" ht="12">
      <c r="A1" s="14"/>
      <c r="B1" s="2" t="s">
        <v>62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0" ht="12">
      <c r="A2" s="14"/>
      <c r="B2" s="2" t="s">
        <v>63</v>
      </c>
      <c r="C2" s="14"/>
      <c r="D2" s="14"/>
      <c r="E2" s="14"/>
      <c r="F2" s="14"/>
      <c r="G2" s="14"/>
      <c r="H2" s="14"/>
      <c r="I2" s="14"/>
      <c r="J2" s="14" t="s">
        <v>37</v>
      </c>
      <c r="K2" s="14" t="s">
        <v>38</v>
      </c>
      <c r="L2" s="14" t="s">
        <v>39</v>
      </c>
      <c r="M2" s="14"/>
      <c r="N2" s="14" t="s">
        <v>39</v>
      </c>
      <c r="O2" s="14" t="s">
        <v>39</v>
      </c>
      <c r="P2" s="14"/>
      <c r="Q2" s="14"/>
      <c r="R2" s="14" t="s">
        <v>37</v>
      </c>
      <c r="S2" s="14"/>
      <c r="T2" s="14" t="s">
        <v>40</v>
      </c>
      <c r="U2" s="14"/>
      <c r="V2" s="15" t="s">
        <v>16</v>
      </c>
      <c r="W2" s="14"/>
      <c r="X2" s="14"/>
      <c r="Y2" s="14"/>
      <c r="Z2" s="14"/>
      <c r="AA2" s="14" t="s">
        <v>37</v>
      </c>
      <c r="AB2" s="14"/>
      <c r="AC2" s="14" t="s">
        <v>37</v>
      </c>
      <c r="AD2" s="14" t="s">
        <v>8</v>
      </c>
      <c r="AE2" s="14"/>
      <c r="AF2" s="16" t="s">
        <v>40</v>
      </c>
      <c r="AG2" s="14"/>
      <c r="AH2" s="15" t="s">
        <v>16</v>
      </c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12">
      <c r="A3" s="14"/>
      <c r="B3" s="26" t="s">
        <v>64</v>
      </c>
      <c r="C3" s="14" t="s">
        <v>37</v>
      </c>
      <c r="D3" s="14" t="s">
        <v>41</v>
      </c>
      <c r="E3" s="14" t="s">
        <v>8</v>
      </c>
      <c r="F3" s="14" t="s">
        <v>8</v>
      </c>
      <c r="G3" s="14" t="s">
        <v>37</v>
      </c>
      <c r="H3" s="14" t="s">
        <v>42</v>
      </c>
      <c r="I3" s="14" t="s">
        <v>43</v>
      </c>
      <c r="J3" s="14" t="s">
        <v>44</v>
      </c>
      <c r="K3" s="14" t="s">
        <v>45</v>
      </c>
      <c r="L3" s="14" t="s">
        <v>46</v>
      </c>
      <c r="M3" s="14"/>
      <c r="N3" s="14" t="s">
        <v>47</v>
      </c>
      <c r="O3" s="14" t="s">
        <v>48</v>
      </c>
      <c r="P3" s="14" t="s">
        <v>7</v>
      </c>
      <c r="Q3" s="14"/>
      <c r="R3" s="14" t="s">
        <v>45</v>
      </c>
      <c r="S3" s="14"/>
      <c r="T3" s="14" t="s">
        <v>49</v>
      </c>
      <c r="U3" s="14"/>
      <c r="V3" s="15" t="s">
        <v>17</v>
      </c>
      <c r="W3" s="14"/>
      <c r="X3" s="14"/>
      <c r="Y3" s="14" t="s">
        <v>7</v>
      </c>
      <c r="Z3" s="14"/>
      <c r="AA3" s="14" t="s">
        <v>45</v>
      </c>
      <c r="AB3" s="14"/>
      <c r="AC3" s="14" t="s">
        <v>45</v>
      </c>
      <c r="AD3" s="14" t="s">
        <v>39</v>
      </c>
      <c r="AE3" s="14"/>
      <c r="AF3" s="16" t="s">
        <v>49</v>
      </c>
      <c r="AG3" s="14"/>
      <c r="AH3" s="15" t="s">
        <v>17</v>
      </c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ht="12">
      <c r="A4" s="14" t="s">
        <v>0</v>
      </c>
      <c r="B4" s="2" t="s">
        <v>65</v>
      </c>
      <c r="C4" s="14" t="s">
        <v>18</v>
      </c>
      <c r="D4" s="14" t="s">
        <v>18</v>
      </c>
      <c r="E4" s="14" t="s">
        <v>51</v>
      </c>
      <c r="F4" s="14" t="s">
        <v>52</v>
      </c>
      <c r="G4" s="14" t="s">
        <v>19</v>
      </c>
      <c r="H4" s="14" t="s">
        <v>19</v>
      </c>
      <c r="I4" s="14"/>
      <c r="J4" s="14"/>
      <c r="K4" s="14" t="s">
        <v>33</v>
      </c>
      <c r="L4" s="14" t="s">
        <v>53</v>
      </c>
      <c r="M4" s="14"/>
      <c r="N4" s="14" t="s">
        <v>54</v>
      </c>
      <c r="O4" s="14" t="s">
        <v>54</v>
      </c>
      <c r="P4" s="14" t="s">
        <v>19</v>
      </c>
      <c r="Q4" s="14"/>
      <c r="R4" s="14" t="s">
        <v>55</v>
      </c>
      <c r="S4" s="14"/>
      <c r="T4" s="14"/>
      <c r="U4" s="14"/>
      <c r="V4" s="15" t="s">
        <v>50</v>
      </c>
      <c r="W4" s="14" t="s">
        <v>0</v>
      </c>
      <c r="X4" s="14"/>
      <c r="Y4" s="14" t="s">
        <v>19</v>
      </c>
      <c r="Z4" s="14"/>
      <c r="AA4" s="14" t="s">
        <v>56</v>
      </c>
      <c r="AB4" s="14"/>
      <c r="AC4" s="14" t="s">
        <v>46</v>
      </c>
      <c r="AD4" s="14" t="s">
        <v>54</v>
      </c>
      <c r="AE4" s="14"/>
      <c r="AF4" s="16"/>
      <c r="AG4" s="14"/>
      <c r="AH4" s="15" t="s">
        <v>50</v>
      </c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0" ht="12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/>
      <c r="W5" s="14"/>
      <c r="X5" s="14"/>
      <c r="Y5" s="14"/>
      <c r="Z5" s="14"/>
      <c r="AA5" s="14"/>
      <c r="AB5" s="14"/>
      <c r="AC5" s="14"/>
      <c r="AD5" s="14"/>
      <c r="AE5" s="14"/>
      <c r="AF5" s="16"/>
      <c r="AG5" s="14"/>
      <c r="AH5" s="15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ht="12">
      <c r="A6" s="17">
        <v>4</v>
      </c>
      <c r="B6" s="15">
        <v>0</v>
      </c>
      <c r="C6" s="17">
        <v>172</v>
      </c>
      <c r="D6" s="17">
        <v>77</v>
      </c>
      <c r="E6" s="17">
        <v>249</v>
      </c>
      <c r="F6" s="17">
        <v>297</v>
      </c>
      <c r="G6" s="17">
        <v>8.253</v>
      </c>
      <c r="H6" s="16">
        <v>5.661779049012605</v>
      </c>
      <c r="I6" s="17">
        <v>17</v>
      </c>
      <c r="J6" s="18">
        <f aca="true" t="shared" si="0" ref="J6:J31">F6*(C6/E6)</f>
        <v>205.1566265060241</v>
      </c>
      <c r="K6" s="19">
        <f>J6/0.6</f>
        <v>341.9277108433735</v>
      </c>
      <c r="L6" s="20">
        <f aca="true" t="shared" si="1" ref="L6:L31">H6/C6</f>
        <v>0.03291732005239886</v>
      </c>
      <c r="M6" s="20"/>
      <c r="N6" s="16">
        <f aca="true" t="shared" si="2" ref="N6:N31">J6*L6</f>
        <v>6.753206335569251</v>
      </c>
      <c r="O6" s="16">
        <f aca="true" t="shared" si="3" ref="O6:O31">N6/I6</f>
        <v>0.3972474315040736</v>
      </c>
      <c r="P6" s="20">
        <f>AVERAGE(L6:L11)</f>
        <v>0.02971483735467691</v>
      </c>
      <c r="Q6" s="14"/>
      <c r="R6" s="20">
        <f>AVERAGE(N6:N11)</f>
        <v>2.673173824347049</v>
      </c>
      <c r="S6" s="20">
        <f>AVERAGE(O6:O11)</f>
        <v>0.1631743400758027</v>
      </c>
      <c r="T6" s="16">
        <f aca="true" t="shared" si="4" ref="T6:T31">C6/(C6+D6)</f>
        <v>0.6907630522088354</v>
      </c>
      <c r="U6" s="16">
        <f>AVERAGE(T6:T11)</f>
        <v>0.6055488426982035</v>
      </c>
      <c r="V6" s="15">
        <v>0</v>
      </c>
      <c r="W6" s="17">
        <v>4</v>
      </c>
      <c r="X6" s="14"/>
      <c r="Y6" s="16">
        <v>0.03291732005239886</v>
      </c>
      <c r="Z6" s="16"/>
      <c r="AA6" s="16">
        <v>6.753206335569251</v>
      </c>
      <c r="AB6" s="14"/>
      <c r="AC6" s="16">
        <v>0.02971483735467691</v>
      </c>
      <c r="AD6" s="16">
        <v>2.673173824347049</v>
      </c>
      <c r="AE6" s="14"/>
      <c r="AF6" s="16">
        <v>0.6907630522088354</v>
      </c>
      <c r="AG6" s="14"/>
      <c r="AH6" s="15">
        <v>0</v>
      </c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ht="12">
      <c r="A7" s="17">
        <v>9</v>
      </c>
      <c r="B7" s="15">
        <v>0</v>
      </c>
      <c r="C7" s="17">
        <v>50</v>
      </c>
      <c r="D7" s="17">
        <v>24</v>
      </c>
      <c r="E7" s="17">
        <v>74</v>
      </c>
      <c r="F7" s="17">
        <v>74</v>
      </c>
      <c r="G7" s="17">
        <v>2.3920000000000003</v>
      </c>
      <c r="H7" s="16">
        <v>1.6269172740398294</v>
      </c>
      <c r="I7" s="17">
        <v>10</v>
      </c>
      <c r="J7" s="18">
        <f t="shared" si="0"/>
        <v>50</v>
      </c>
      <c r="K7" s="19">
        <f aca="true" t="shared" si="5" ref="K7:K35">J7/0.6</f>
        <v>83.33333333333334</v>
      </c>
      <c r="L7" s="20">
        <f t="shared" si="1"/>
        <v>0.032538345480796586</v>
      </c>
      <c r="M7" s="20"/>
      <c r="N7" s="16">
        <f t="shared" si="2"/>
        <v>1.6269172740398292</v>
      </c>
      <c r="O7" s="16">
        <f t="shared" si="3"/>
        <v>0.1626917274039829</v>
      </c>
      <c r="P7" s="14"/>
      <c r="Q7" s="14"/>
      <c r="R7" s="14"/>
      <c r="S7" s="14"/>
      <c r="T7" s="16">
        <f t="shared" si="4"/>
        <v>0.6756756756756757</v>
      </c>
      <c r="U7" s="14"/>
      <c r="V7" s="15">
        <v>0</v>
      </c>
      <c r="W7" s="17">
        <v>9</v>
      </c>
      <c r="X7" s="14"/>
      <c r="Y7" s="16">
        <v>0.032538345480796586</v>
      </c>
      <c r="Z7" s="16"/>
      <c r="AA7" s="16">
        <v>1.6269172740398292</v>
      </c>
      <c r="AB7" s="14"/>
      <c r="AC7" s="16"/>
      <c r="AD7" s="16"/>
      <c r="AE7" s="14"/>
      <c r="AF7" s="16">
        <v>0.6756756756756757</v>
      </c>
      <c r="AG7" s="14"/>
      <c r="AH7" s="15">
        <v>0</v>
      </c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ht="12">
      <c r="A8" s="17">
        <v>13</v>
      </c>
      <c r="B8" s="15">
        <v>0</v>
      </c>
      <c r="C8" s="17">
        <v>67</v>
      </c>
      <c r="D8" s="17">
        <v>32</v>
      </c>
      <c r="E8" s="17">
        <v>99</v>
      </c>
      <c r="F8" s="17">
        <v>95</v>
      </c>
      <c r="G8" s="17">
        <v>2.829</v>
      </c>
      <c r="H8" s="16">
        <v>1.9173646754292986</v>
      </c>
      <c r="I8" s="17">
        <v>19</v>
      </c>
      <c r="J8" s="18">
        <f t="shared" si="0"/>
        <v>64.2929292929293</v>
      </c>
      <c r="K8" s="19">
        <f t="shared" si="5"/>
        <v>107.15488215488217</v>
      </c>
      <c r="L8" s="20">
        <f t="shared" si="1"/>
        <v>0.028617383215362665</v>
      </c>
      <c r="M8" s="14"/>
      <c r="N8" s="16">
        <f t="shared" si="2"/>
        <v>1.8398953956139736</v>
      </c>
      <c r="O8" s="16">
        <f t="shared" si="3"/>
        <v>0.09683659976915651</v>
      </c>
      <c r="P8" s="14"/>
      <c r="Q8" s="14"/>
      <c r="R8" s="14"/>
      <c r="S8" s="14"/>
      <c r="T8" s="16">
        <f t="shared" si="4"/>
        <v>0.6767676767676768</v>
      </c>
      <c r="U8" s="14"/>
      <c r="V8" s="15">
        <v>0</v>
      </c>
      <c r="W8" s="17">
        <v>13</v>
      </c>
      <c r="X8" s="14"/>
      <c r="Y8" s="16">
        <v>0.028617383215362665</v>
      </c>
      <c r="Z8" s="16"/>
      <c r="AA8" s="16">
        <v>1.8398953956139736</v>
      </c>
      <c r="AB8" s="14"/>
      <c r="AC8" s="16"/>
      <c r="AD8" s="16"/>
      <c r="AE8" s="14"/>
      <c r="AF8" s="16">
        <v>0.6767676767676768</v>
      </c>
      <c r="AG8" s="14"/>
      <c r="AH8" s="15">
        <v>0</v>
      </c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ht="12">
      <c r="A9" s="17">
        <v>23</v>
      </c>
      <c r="B9" s="15">
        <v>0</v>
      </c>
      <c r="C9" s="17">
        <v>84</v>
      </c>
      <c r="D9" s="17">
        <v>64</v>
      </c>
      <c r="E9" s="17">
        <v>148</v>
      </c>
      <c r="F9" s="17">
        <v>156</v>
      </c>
      <c r="G9" s="17">
        <v>3.162</v>
      </c>
      <c r="H9" s="16">
        <v>2.1358176134090954</v>
      </c>
      <c r="I9" s="17">
        <v>20</v>
      </c>
      <c r="J9" s="18">
        <f t="shared" si="0"/>
        <v>88.54054054054053</v>
      </c>
      <c r="K9" s="19">
        <f t="shared" si="5"/>
        <v>147.56756756756755</v>
      </c>
      <c r="L9" s="20">
        <f t="shared" si="1"/>
        <v>0.025426400159632087</v>
      </c>
      <c r="M9" s="14"/>
      <c r="N9" s="16">
        <f t="shared" si="2"/>
        <v>2.251267214133911</v>
      </c>
      <c r="O9" s="16">
        <f t="shared" si="3"/>
        <v>0.11256336070669555</v>
      </c>
      <c r="P9" s="14"/>
      <c r="Q9" s="14"/>
      <c r="R9" s="14"/>
      <c r="S9" s="14"/>
      <c r="T9" s="16">
        <f t="shared" si="4"/>
        <v>0.5675675675675675</v>
      </c>
      <c r="U9" s="14"/>
      <c r="V9" s="15">
        <v>0</v>
      </c>
      <c r="W9" s="17">
        <v>23</v>
      </c>
      <c r="X9" s="14"/>
      <c r="Y9" s="16">
        <v>0.025426400159632087</v>
      </c>
      <c r="Z9" s="16"/>
      <c r="AA9" s="16">
        <v>2.251267214133911</v>
      </c>
      <c r="AB9" s="14"/>
      <c r="AC9" s="16"/>
      <c r="AD9" s="16"/>
      <c r="AE9" s="14"/>
      <c r="AF9" s="16">
        <v>0.5675675675675675</v>
      </c>
      <c r="AG9" s="14"/>
      <c r="AH9" s="15">
        <v>0</v>
      </c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ht="12">
      <c r="A10" s="17">
        <v>25</v>
      </c>
      <c r="B10" s="15">
        <v>0</v>
      </c>
      <c r="C10" s="21">
        <v>36</v>
      </c>
      <c r="D10" s="22">
        <v>44</v>
      </c>
      <c r="E10" s="17">
        <v>80</v>
      </c>
      <c r="F10" s="17">
        <v>88</v>
      </c>
      <c r="G10" s="17">
        <v>1.582</v>
      </c>
      <c r="H10" s="16">
        <v>1.0606266964921547</v>
      </c>
      <c r="I10" s="17">
        <v>14</v>
      </c>
      <c r="J10" s="18">
        <f t="shared" si="0"/>
        <v>39.6</v>
      </c>
      <c r="K10" s="19">
        <f t="shared" si="5"/>
        <v>66</v>
      </c>
      <c r="L10" s="20">
        <f t="shared" si="1"/>
        <v>0.02946185268033763</v>
      </c>
      <c r="M10" s="14"/>
      <c r="N10" s="16">
        <f t="shared" si="2"/>
        <v>1.1666893661413702</v>
      </c>
      <c r="O10" s="16">
        <f t="shared" si="3"/>
        <v>0.08333495472438358</v>
      </c>
      <c r="P10" s="14"/>
      <c r="Q10" s="14"/>
      <c r="R10" s="14"/>
      <c r="S10" s="14"/>
      <c r="T10" s="16">
        <f t="shared" si="4"/>
        <v>0.45</v>
      </c>
      <c r="U10" s="14"/>
      <c r="V10" s="15">
        <v>0</v>
      </c>
      <c r="W10" s="17">
        <v>25</v>
      </c>
      <c r="X10" s="14"/>
      <c r="Y10" s="16">
        <v>0.02946185268033763</v>
      </c>
      <c r="Z10" s="16"/>
      <c r="AA10" s="16">
        <v>1.1666893661413702</v>
      </c>
      <c r="AB10" s="14"/>
      <c r="AC10" s="16"/>
      <c r="AD10" s="16"/>
      <c r="AE10" s="14"/>
      <c r="AF10" s="16">
        <v>0.45</v>
      </c>
      <c r="AG10" s="14"/>
      <c r="AH10" s="15">
        <v>0</v>
      </c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ht="12">
      <c r="A11" s="17">
        <v>30</v>
      </c>
      <c r="B11" s="15">
        <v>0</v>
      </c>
      <c r="C11" s="23">
        <v>75</v>
      </c>
      <c r="D11" s="22">
        <v>56</v>
      </c>
      <c r="E11" s="17">
        <v>131</v>
      </c>
      <c r="F11" s="17">
        <v>143</v>
      </c>
      <c r="G11" s="17">
        <v>3.245</v>
      </c>
      <c r="H11" s="16">
        <v>2.199579190465024</v>
      </c>
      <c r="I11" s="17">
        <v>19</v>
      </c>
      <c r="J11" s="18">
        <f t="shared" si="0"/>
        <v>81.87022900763358</v>
      </c>
      <c r="K11" s="19">
        <f t="shared" si="5"/>
        <v>136.45038167938932</v>
      </c>
      <c r="L11" s="20">
        <f t="shared" si="1"/>
        <v>0.029327722539533654</v>
      </c>
      <c r="M11" s="14"/>
      <c r="N11" s="16">
        <f t="shared" si="2"/>
        <v>2.4010673605839576</v>
      </c>
      <c r="O11" s="16">
        <f t="shared" si="3"/>
        <v>0.1263719663465241</v>
      </c>
      <c r="P11" s="14"/>
      <c r="Q11" s="14"/>
      <c r="R11" s="14"/>
      <c r="S11" s="14"/>
      <c r="T11" s="16">
        <f t="shared" si="4"/>
        <v>0.5725190839694656</v>
      </c>
      <c r="U11" s="14"/>
      <c r="V11" s="15">
        <v>0</v>
      </c>
      <c r="W11" s="17">
        <v>30</v>
      </c>
      <c r="X11" s="14"/>
      <c r="Y11" s="16">
        <v>0.029327722539533654</v>
      </c>
      <c r="Z11" s="16"/>
      <c r="AA11" s="16">
        <v>2.4010673605839576</v>
      </c>
      <c r="AB11" s="14"/>
      <c r="AC11" s="16"/>
      <c r="AD11" s="16"/>
      <c r="AE11" s="14"/>
      <c r="AF11" s="16">
        <v>0.5725190839694656</v>
      </c>
      <c r="AG11" s="14"/>
      <c r="AH11" s="15">
        <v>0</v>
      </c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ht="12">
      <c r="A12" s="22">
        <v>3</v>
      </c>
      <c r="B12" s="15">
        <v>50</v>
      </c>
      <c r="C12" s="22">
        <v>91</v>
      </c>
      <c r="D12" s="22">
        <v>36</v>
      </c>
      <c r="E12" s="17">
        <v>127</v>
      </c>
      <c r="F12" s="17">
        <v>141</v>
      </c>
      <c r="G12" s="17">
        <v>4.209</v>
      </c>
      <c r="H12" s="16">
        <v>2.902053925741338</v>
      </c>
      <c r="I12" s="17">
        <v>7</v>
      </c>
      <c r="J12" s="18">
        <f t="shared" si="0"/>
        <v>101.03149606299212</v>
      </c>
      <c r="K12" s="19">
        <f t="shared" si="5"/>
        <v>168.38582677165354</v>
      </c>
      <c r="L12" s="20">
        <f t="shared" si="1"/>
        <v>0.03189070248067404</v>
      </c>
      <c r="M12" s="20"/>
      <c r="N12" s="16">
        <f t="shared" si="2"/>
        <v>3.2219653821222725</v>
      </c>
      <c r="O12" s="16">
        <f t="shared" si="3"/>
        <v>0.46028076887461034</v>
      </c>
      <c r="P12" s="20">
        <f>AVERAGE(L12:L17)</f>
        <v>0.029472360261410358</v>
      </c>
      <c r="Q12" s="14"/>
      <c r="R12" s="20">
        <f>AVERAGE(N12:N17)</f>
        <v>3.7584159931371093</v>
      </c>
      <c r="S12" s="20">
        <f>AVERAGE(O12:O17)</f>
        <v>0.2731871778544779</v>
      </c>
      <c r="T12" s="16">
        <f t="shared" si="4"/>
        <v>0.7165354330708661</v>
      </c>
      <c r="U12" s="14"/>
      <c r="V12" s="15">
        <v>50</v>
      </c>
      <c r="W12" s="22">
        <v>3</v>
      </c>
      <c r="X12" s="14"/>
      <c r="Y12" s="16">
        <v>0.03189070248067404</v>
      </c>
      <c r="Z12" s="16"/>
      <c r="AA12" s="16">
        <v>3.2219653821222725</v>
      </c>
      <c r="AB12" s="14"/>
      <c r="AC12" s="16"/>
      <c r="AD12" s="16"/>
      <c r="AE12" s="14"/>
      <c r="AF12" s="16">
        <v>0.7165354330708661</v>
      </c>
      <c r="AG12" s="14"/>
      <c r="AH12" s="15">
        <v>50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ht="12">
      <c r="A13" s="24">
        <v>6</v>
      </c>
      <c r="B13" s="15">
        <v>50</v>
      </c>
      <c r="C13" s="17">
        <v>145</v>
      </c>
      <c r="D13" s="17">
        <v>70</v>
      </c>
      <c r="E13" s="17">
        <v>215</v>
      </c>
      <c r="F13" s="17">
        <v>229</v>
      </c>
      <c r="G13" s="17">
        <v>6.562999999999999</v>
      </c>
      <c r="H13" s="16">
        <v>4.482647631916188</v>
      </c>
      <c r="I13" s="17">
        <v>17</v>
      </c>
      <c r="J13" s="18">
        <f t="shared" si="0"/>
        <v>154.44186046511626</v>
      </c>
      <c r="K13" s="19">
        <f t="shared" si="5"/>
        <v>257.40310077519376</v>
      </c>
      <c r="L13" s="20">
        <f t="shared" si="1"/>
        <v>0.030914811254594398</v>
      </c>
      <c r="M13" s="20"/>
      <c r="N13" s="16">
        <f t="shared" si="2"/>
        <v>4.774540966087474</v>
      </c>
      <c r="O13" s="16">
        <f t="shared" si="3"/>
        <v>0.280855350946322</v>
      </c>
      <c r="P13" s="20"/>
      <c r="Q13" s="14"/>
      <c r="R13" s="20"/>
      <c r="S13" s="20"/>
      <c r="T13" s="16">
        <f t="shared" si="4"/>
        <v>0.6744186046511628</v>
      </c>
      <c r="U13" s="16">
        <f>AVERAGE(T13:T18)</f>
        <v>0.6031992221845311</v>
      </c>
      <c r="V13" s="15">
        <v>50</v>
      </c>
      <c r="W13" s="24">
        <v>6</v>
      </c>
      <c r="X13" s="14"/>
      <c r="Y13" s="16">
        <v>0.030914811254594398</v>
      </c>
      <c r="Z13" s="16"/>
      <c r="AA13" s="16">
        <v>4.774540966087474</v>
      </c>
      <c r="AB13" s="14"/>
      <c r="AC13" s="16">
        <v>0.029311585480988108</v>
      </c>
      <c r="AD13" s="16">
        <v>3.2884282126793685</v>
      </c>
      <c r="AE13" s="14"/>
      <c r="AF13" s="16">
        <v>0.6744186046511628</v>
      </c>
      <c r="AG13" s="14"/>
      <c r="AH13" s="15">
        <v>50</v>
      </c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12">
      <c r="A14" s="17">
        <v>8</v>
      </c>
      <c r="B14" s="15">
        <v>50</v>
      </c>
      <c r="C14" s="17">
        <v>108</v>
      </c>
      <c r="D14" s="17">
        <v>48</v>
      </c>
      <c r="E14" s="17">
        <v>156</v>
      </c>
      <c r="F14" s="17">
        <v>163</v>
      </c>
      <c r="G14" s="17">
        <v>4.872</v>
      </c>
      <c r="H14" s="16">
        <v>3.286626808730118</v>
      </c>
      <c r="I14" s="17">
        <v>21</v>
      </c>
      <c r="J14" s="18">
        <f t="shared" si="0"/>
        <v>112.84615384615384</v>
      </c>
      <c r="K14" s="19">
        <f t="shared" si="5"/>
        <v>188.07692307692307</v>
      </c>
      <c r="L14" s="20">
        <f t="shared" si="1"/>
        <v>0.030431729710464057</v>
      </c>
      <c r="M14" s="14"/>
      <c r="N14" s="16">
        <f t="shared" si="2"/>
        <v>3.4341036527115976</v>
      </c>
      <c r="O14" s="16">
        <f t="shared" si="3"/>
        <v>0.16352874536721893</v>
      </c>
      <c r="P14" s="14"/>
      <c r="Q14" s="14"/>
      <c r="R14" s="14"/>
      <c r="S14" s="14"/>
      <c r="T14" s="16">
        <f t="shared" si="4"/>
        <v>0.6923076923076923</v>
      </c>
      <c r="U14" s="14"/>
      <c r="V14" s="15">
        <v>50</v>
      </c>
      <c r="W14" s="17">
        <v>8</v>
      </c>
      <c r="X14" s="14"/>
      <c r="Y14" s="16">
        <v>0.030431729710464057</v>
      </c>
      <c r="Z14" s="16"/>
      <c r="AA14" s="16">
        <v>3.4341036527115976</v>
      </c>
      <c r="AB14" s="14"/>
      <c r="AC14" s="16"/>
      <c r="AD14" s="16"/>
      <c r="AE14" s="14"/>
      <c r="AF14" s="16">
        <v>0.6923076923076923</v>
      </c>
      <c r="AG14" s="14"/>
      <c r="AH14" s="15">
        <v>50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12">
      <c r="A15" s="17">
        <v>16</v>
      </c>
      <c r="B15" s="15">
        <v>50</v>
      </c>
      <c r="C15" s="17">
        <v>233</v>
      </c>
      <c r="D15" s="17">
        <v>68</v>
      </c>
      <c r="E15" s="17">
        <v>301</v>
      </c>
      <c r="F15" s="17">
        <v>398</v>
      </c>
      <c r="G15" s="17">
        <v>11.245</v>
      </c>
      <c r="H15" s="16">
        <v>7.737809553829019</v>
      </c>
      <c r="I15" s="17">
        <v>18</v>
      </c>
      <c r="J15" s="18">
        <f t="shared" si="0"/>
        <v>308.0863787375415</v>
      </c>
      <c r="K15" s="19">
        <f t="shared" si="5"/>
        <v>513.4772978959026</v>
      </c>
      <c r="L15" s="20">
        <f t="shared" si="1"/>
        <v>0.03320948306364386</v>
      </c>
      <c r="M15" s="14"/>
      <c r="N15" s="16">
        <f t="shared" si="2"/>
        <v>10.231389376823753</v>
      </c>
      <c r="O15" s="16">
        <f t="shared" si="3"/>
        <v>0.5684105209346529</v>
      </c>
      <c r="P15" s="14"/>
      <c r="Q15" s="14"/>
      <c r="R15" s="14"/>
      <c r="S15" s="14"/>
      <c r="T15" s="16">
        <f t="shared" si="4"/>
        <v>0.7740863787375415</v>
      </c>
      <c r="U15" s="14"/>
      <c r="V15" s="15">
        <v>50</v>
      </c>
      <c r="W15" s="17">
        <v>16</v>
      </c>
      <c r="X15" s="14"/>
      <c r="Y15" s="16">
        <v>0.03320948306364386</v>
      </c>
      <c r="Z15" s="16"/>
      <c r="AA15" s="16">
        <v>10.231389376823753</v>
      </c>
      <c r="AB15" s="14"/>
      <c r="AC15" s="16"/>
      <c r="AD15" s="16"/>
      <c r="AE15" s="14"/>
      <c r="AF15" s="16">
        <v>0.7740863787375415</v>
      </c>
      <c r="AG15" s="14"/>
      <c r="AH15" s="15">
        <v>50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12">
      <c r="A16" s="17">
        <v>22</v>
      </c>
      <c r="B16" s="15">
        <v>50</v>
      </c>
      <c r="C16" s="17">
        <v>5</v>
      </c>
      <c r="D16" s="17">
        <v>12</v>
      </c>
      <c r="E16" s="17">
        <v>17</v>
      </c>
      <c r="F16" s="17">
        <v>18</v>
      </c>
      <c r="G16" s="17">
        <v>0.156</v>
      </c>
      <c r="H16" s="16">
        <v>0.10180119911644052</v>
      </c>
      <c r="I16" s="17">
        <v>3</v>
      </c>
      <c r="J16" s="18">
        <f t="shared" si="0"/>
        <v>5.294117647058823</v>
      </c>
      <c r="K16" s="19">
        <f t="shared" si="5"/>
        <v>8.823529411764707</v>
      </c>
      <c r="L16" s="20">
        <f t="shared" si="1"/>
        <v>0.020360239823288103</v>
      </c>
      <c r="M16" s="14"/>
      <c r="N16" s="16">
        <f t="shared" si="2"/>
        <v>0.10778950494681937</v>
      </c>
      <c r="O16" s="16">
        <f t="shared" si="3"/>
        <v>0.035929834982273125</v>
      </c>
      <c r="P16" s="14"/>
      <c r="Q16" s="14"/>
      <c r="R16" s="14"/>
      <c r="S16" s="14"/>
      <c r="T16" s="16">
        <f t="shared" si="4"/>
        <v>0.29411764705882354</v>
      </c>
      <c r="U16" s="14"/>
      <c r="V16" s="15">
        <v>50</v>
      </c>
      <c r="W16" s="17">
        <v>22</v>
      </c>
      <c r="X16" s="14"/>
      <c r="Y16" s="16">
        <v>0.020360239823288103</v>
      </c>
      <c r="Z16" s="16"/>
      <c r="AA16" s="16">
        <v>0.10778950494681937</v>
      </c>
      <c r="AB16" s="14"/>
      <c r="AC16" s="16"/>
      <c r="AD16" s="16"/>
      <c r="AE16" s="14"/>
      <c r="AF16" s="16">
        <v>0.29411764705882354</v>
      </c>
      <c r="AG16" s="14"/>
      <c r="AH16" s="15">
        <v>50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12">
      <c r="A17" s="17">
        <v>28</v>
      </c>
      <c r="B17" s="15">
        <v>50</v>
      </c>
      <c r="C17" s="17">
        <v>26</v>
      </c>
      <c r="D17" s="17">
        <v>16</v>
      </c>
      <c r="E17" s="17">
        <v>42</v>
      </c>
      <c r="F17" s="17">
        <v>42</v>
      </c>
      <c r="G17" s="17">
        <v>1.117</v>
      </c>
      <c r="H17" s="16">
        <v>0.7807070761307403</v>
      </c>
      <c r="I17" s="17">
        <v>6</v>
      </c>
      <c r="J17" s="18">
        <f t="shared" si="0"/>
        <v>26</v>
      </c>
      <c r="K17" s="19">
        <f t="shared" si="5"/>
        <v>43.333333333333336</v>
      </c>
      <c r="L17" s="20">
        <f t="shared" si="1"/>
        <v>0.030027195235797704</v>
      </c>
      <c r="M17" s="14"/>
      <c r="N17" s="16">
        <f t="shared" si="2"/>
        <v>0.7807070761307403</v>
      </c>
      <c r="O17" s="16">
        <f t="shared" si="3"/>
        <v>0.13011784602179005</v>
      </c>
      <c r="P17" s="14"/>
      <c r="Q17" s="14"/>
      <c r="R17" s="14"/>
      <c r="S17" s="14"/>
      <c r="T17" s="16">
        <f t="shared" si="4"/>
        <v>0.6190476190476191</v>
      </c>
      <c r="U17" s="14"/>
      <c r="V17" s="15">
        <v>50</v>
      </c>
      <c r="W17" s="17">
        <v>28</v>
      </c>
      <c r="X17" s="14"/>
      <c r="Y17" s="16">
        <v>0.030027195235797704</v>
      </c>
      <c r="Z17" s="16"/>
      <c r="AA17" s="16">
        <v>0.7807070761307403</v>
      </c>
      <c r="AB17" s="14"/>
      <c r="AC17" s="16"/>
      <c r="AD17" s="16"/>
      <c r="AE17" s="14"/>
      <c r="AF17" s="16">
        <v>0.6190476190476191</v>
      </c>
      <c r="AG17" s="14"/>
      <c r="AH17" s="15">
        <v>50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12">
      <c r="A18" s="24">
        <v>5</v>
      </c>
      <c r="B18" s="15">
        <v>100</v>
      </c>
      <c r="C18" s="25">
        <v>13</v>
      </c>
      <c r="D18" s="17">
        <v>10</v>
      </c>
      <c r="E18" s="17">
        <v>23</v>
      </c>
      <c r="F18" s="17">
        <v>23</v>
      </c>
      <c r="G18" s="17">
        <v>0.626</v>
      </c>
      <c r="H18" s="16">
        <v>0.40203869937582687</v>
      </c>
      <c r="I18" s="17">
        <v>2</v>
      </c>
      <c r="J18" s="18">
        <f t="shared" si="0"/>
        <v>12.999999999999998</v>
      </c>
      <c r="K18" s="19">
        <f t="shared" si="5"/>
        <v>21.666666666666664</v>
      </c>
      <c r="L18" s="20">
        <f t="shared" si="1"/>
        <v>0.030926053798140528</v>
      </c>
      <c r="M18" s="20"/>
      <c r="N18" s="16">
        <f t="shared" si="2"/>
        <v>0.4020386993758268</v>
      </c>
      <c r="O18" s="16">
        <f t="shared" si="3"/>
        <v>0.2010193496879134</v>
      </c>
      <c r="P18" s="20">
        <f>AVERAGE(L18:L23)</f>
        <v>0.0359555628221711</v>
      </c>
      <c r="Q18" s="14"/>
      <c r="R18" s="20">
        <f>AVERAGE(N18:N23)</f>
        <v>1.2793340868454388</v>
      </c>
      <c r="S18" s="20">
        <f>AVERAGE(O18:O23)</f>
        <v>0.24134982232640087</v>
      </c>
      <c r="T18" s="16">
        <f t="shared" si="4"/>
        <v>0.5652173913043478</v>
      </c>
      <c r="U18" s="14"/>
      <c r="V18" s="15">
        <v>100</v>
      </c>
      <c r="W18" s="24">
        <v>5</v>
      </c>
      <c r="X18" s="14"/>
      <c r="Y18" s="16">
        <v>0.030926053798140528</v>
      </c>
      <c r="Z18" s="16"/>
      <c r="AA18" s="16">
        <v>0.4020386993758268</v>
      </c>
      <c r="AB18" s="14"/>
      <c r="AC18" s="16"/>
      <c r="AD18" s="16"/>
      <c r="AE18" s="14"/>
      <c r="AF18" s="16">
        <v>0.5652173913043478</v>
      </c>
      <c r="AG18" s="14"/>
      <c r="AH18" s="15">
        <v>100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12">
      <c r="A19" s="17">
        <v>10</v>
      </c>
      <c r="B19" s="15">
        <v>100</v>
      </c>
      <c r="C19" s="17">
        <v>32</v>
      </c>
      <c r="D19" s="17">
        <v>42</v>
      </c>
      <c r="E19" s="17">
        <v>74</v>
      </c>
      <c r="F19" s="17">
        <v>78</v>
      </c>
      <c r="G19" s="17">
        <v>1.6159999999999999</v>
      </c>
      <c r="H19" s="16">
        <v>1.1038810690163003</v>
      </c>
      <c r="I19" s="17">
        <v>5</v>
      </c>
      <c r="J19" s="18">
        <f t="shared" si="0"/>
        <v>33.72972972972973</v>
      </c>
      <c r="K19" s="19">
        <f t="shared" si="5"/>
        <v>56.216216216216225</v>
      </c>
      <c r="L19" s="20">
        <f t="shared" si="1"/>
        <v>0.034496283406759386</v>
      </c>
      <c r="M19" s="20"/>
      <c r="N19" s="16">
        <f t="shared" si="2"/>
        <v>1.1635503159901546</v>
      </c>
      <c r="O19" s="16">
        <f t="shared" si="3"/>
        <v>0.23271006319803092</v>
      </c>
      <c r="P19" s="20"/>
      <c r="Q19" s="14"/>
      <c r="R19" s="20"/>
      <c r="S19" s="20"/>
      <c r="T19" s="16">
        <f t="shared" si="4"/>
        <v>0.43243243243243246</v>
      </c>
      <c r="U19" s="16">
        <f>AVERAGE(T19:T24)</f>
        <v>0.6325439137767904</v>
      </c>
      <c r="V19" s="15">
        <v>100</v>
      </c>
      <c r="W19" s="17">
        <v>10</v>
      </c>
      <c r="X19" s="14"/>
      <c r="Y19" s="16">
        <v>0.034496283406759386</v>
      </c>
      <c r="Z19" s="16"/>
      <c r="AA19" s="16">
        <v>1.1635503159901546</v>
      </c>
      <c r="AB19" s="14"/>
      <c r="AC19" s="16">
        <v>0.036048235464505356</v>
      </c>
      <c r="AD19" s="16">
        <v>2.109543233063293</v>
      </c>
      <c r="AE19" s="14"/>
      <c r="AF19" s="16">
        <v>0.43243243243243246</v>
      </c>
      <c r="AG19" s="14"/>
      <c r="AH19" s="15">
        <v>100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12">
      <c r="A20" s="17">
        <v>18</v>
      </c>
      <c r="B20" s="15">
        <v>100</v>
      </c>
      <c r="C20" s="17">
        <v>43</v>
      </c>
      <c r="D20" s="17">
        <v>32</v>
      </c>
      <c r="E20" s="17">
        <v>75</v>
      </c>
      <c r="F20" s="17">
        <v>93</v>
      </c>
      <c r="G20" s="17">
        <v>1.7040000000000002</v>
      </c>
      <c r="H20" s="16">
        <v>1.1577532708374176</v>
      </c>
      <c r="I20" s="17">
        <v>6</v>
      </c>
      <c r="J20" s="18">
        <f t="shared" si="0"/>
        <v>53.32</v>
      </c>
      <c r="K20" s="19">
        <f t="shared" si="5"/>
        <v>88.86666666666667</v>
      </c>
      <c r="L20" s="20">
        <f t="shared" si="1"/>
        <v>0.02692449467063762</v>
      </c>
      <c r="M20" s="14"/>
      <c r="N20" s="16">
        <f t="shared" si="2"/>
        <v>1.4356140558383979</v>
      </c>
      <c r="O20" s="16">
        <f t="shared" si="3"/>
        <v>0.23926900930639963</v>
      </c>
      <c r="P20" s="14"/>
      <c r="Q20" s="14"/>
      <c r="R20" s="14"/>
      <c r="S20" s="14"/>
      <c r="T20" s="16">
        <f t="shared" si="4"/>
        <v>0.5733333333333334</v>
      </c>
      <c r="U20" s="14"/>
      <c r="V20" s="15">
        <v>100</v>
      </c>
      <c r="W20" s="17">
        <v>18</v>
      </c>
      <c r="X20" s="14"/>
      <c r="Y20" s="16">
        <v>0.02692449467063762</v>
      </c>
      <c r="Z20" s="16"/>
      <c r="AA20" s="16">
        <v>1.4356140558383979</v>
      </c>
      <c r="AB20" s="14"/>
      <c r="AC20" s="16"/>
      <c r="AD20" s="16"/>
      <c r="AE20" s="14"/>
      <c r="AF20" s="16">
        <v>0.5733333333333334</v>
      </c>
      <c r="AG20" s="14"/>
      <c r="AH20" s="15">
        <v>100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12">
      <c r="A21" s="17">
        <v>19</v>
      </c>
      <c r="B21" s="15">
        <v>100</v>
      </c>
      <c r="C21" s="17">
        <v>6</v>
      </c>
      <c r="D21" s="17">
        <v>1</v>
      </c>
      <c r="E21" s="17">
        <v>7</v>
      </c>
      <c r="F21" s="17">
        <v>7</v>
      </c>
      <c r="G21" s="17">
        <v>0.544</v>
      </c>
      <c r="H21" s="16">
        <v>0.3789386532337444</v>
      </c>
      <c r="I21" s="17">
        <v>1</v>
      </c>
      <c r="J21" s="18">
        <f t="shared" si="0"/>
        <v>6</v>
      </c>
      <c r="K21" s="19">
        <f t="shared" si="5"/>
        <v>10</v>
      </c>
      <c r="L21" s="20">
        <f t="shared" si="1"/>
        <v>0.06315644220562407</v>
      </c>
      <c r="M21" s="14"/>
      <c r="N21" s="16">
        <f t="shared" si="2"/>
        <v>0.3789386532337444</v>
      </c>
      <c r="O21" s="16">
        <f t="shared" si="3"/>
        <v>0.3789386532337444</v>
      </c>
      <c r="P21" s="14"/>
      <c r="Q21" s="14"/>
      <c r="R21" s="14"/>
      <c r="S21" s="14"/>
      <c r="T21" s="16">
        <f t="shared" si="4"/>
        <v>0.8571428571428571</v>
      </c>
      <c r="U21" s="14"/>
      <c r="V21" s="15">
        <v>100</v>
      </c>
      <c r="W21" s="17">
        <v>19</v>
      </c>
      <c r="X21" s="14"/>
      <c r="Y21" s="16">
        <v>0.06315644220562407</v>
      </c>
      <c r="Z21" s="16"/>
      <c r="AA21" s="16">
        <v>0.3789386532337444</v>
      </c>
      <c r="AB21" s="14"/>
      <c r="AC21" s="16"/>
      <c r="AD21" s="16"/>
      <c r="AE21" s="14"/>
      <c r="AF21" s="16">
        <v>0.8571428571428571</v>
      </c>
      <c r="AG21" s="14"/>
      <c r="AH21" s="15">
        <v>100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12">
      <c r="A22" s="17">
        <v>21</v>
      </c>
      <c r="B22" s="15">
        <v>100</v>
      </c>
      <c r="C22" s="17">
        <v>123</v>
      </c>
      <c r="D22" s="17">
        <v>82</v>
      </c>
      <c r="E22" s="17">
        <v>205</v>
      </c>
      <c r="F22" s="17">
        <v>210</v>
      </c>
      <c r="G22" s="17">
        <v>5.756</v>
      </c>
      <c r="H22" s="16">
        <v>3.9462940181968387</v>
      </c>
      <c r="I22" s="17">
        <v>15</v>
      </c>
      <c r="J22" s="18">
        <f t="shared" si="0"/>
        <v>126</v>
      </c>
      <c r="K22" s="19">
        <f t="shared" si="5"/>
        <v>210</v>
      </c>
      <c r="L22" s="20">
        <f t="shared" si="1"/>
        <v>0.03208369120485235</v>
      </c>
      <c r="M22" s="14"/>
      <c r="N22" s="16">
        <f t="shared" si="2"/>
        <v>4.042545091811395</v>
      </c>
      <c r="O22" s="16">
        <f t="shared" si="3"/>
        <v>0.26950300612075967</v>
      </c>
      <c r="P22" s="14"/>
      <c r="Q22" s="14"/>
      <c r="R22" s="14"/>
      <c r="S22" s="14"/>
      <c r="T22" s="16">
        <f t="shared" si="4"/>
        <v>0.6</v>
      </c>
      <c r="U22" s="14"/>
      <c r="V22" s="15">
        <v>100</v>
      </c>
      <c r="W22" s="17">
        <v>21</v>
      </c>
      <c r="X22" s="14"/>
      <c r="Y22" s="16">
        <v>0.03208369120485235</v>
      </c>
      <c r="Z22" s="16"/>
      <c r="AA22" s="16">
        <v>4.042545091811395</v>
      </c>
      <c r="AB22" s="14"/>
      <c r="AC22" s="16"/>
      <c r="AD22" s="16"/>
      <c r="AE22" s="14"/>
      <c r="AF22" s="16">
        <v>0.6</v>
      </c>
      <c r="AG22" s="14"/>
      <c r="AH22" s="15">
        <v>100</v>
      </c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12">
      <c r="A23" s="17">
        <v>26</v>
      </c>
      <c r="B23" s="15">
        <v>100</v>
      </c>
      <c r="C23" s="17">
        <v>9</v>
      </c>
      <c r="D23" s="17">
        <v>5</v>
      </c>
      <c r="E23" s="17">
        <v>14</v>
      </c>
      <c r="F23" s="17">
        <v>14</v>
      </c>
      <c r="G23" s="17">
        <v>0.363</v>
      </c>
      <c r="H23" s="16">
        <v>0.2533177048231139</v>
      </c>
      <c r="I23" s="17">
        <v>2</v>
      </c>
      <c r="J23" s="18">
        <f t="shared" si="0"/>
        <v>9</v>
      </c>
      <c r="K23" s="19">
        <f t="shared" si="5"/>
        <v>15</v>
      </c>
      <c r="L23" s="20">
        <f t="shared" si="1"/>
        <v>0.028146411647012655</v>
      </c>
      <c r="M23" s="14"/>
      <c r="N23" s="16">
        <f t="shared" si="2"/>
        <v>0.2533177048231139</v>
      </c>
      <c r="O23" s="16">
        <f t="shared" si="3"/>
        <v>0.12665885241155694</v>
      </c>
      <c r="P23" s="14"/>
      <c r="Q23" s="14"/>
      <c r="R23" s="14"/>
      <c r="S23" s="14"/>
      <c r="T23" s="16">
        <f t="shared" si="4"/>
        <v>0.6428571428571429</v>
      </c>
      <c r="U23" s="14"/>
      <c r="V23" s="15">
        <v>100</v>
      </c>
      <c r="W23" s="17">
        <v>26</v>
      </c>
      <c r="X23" s="14"/>
      <c r="Y23" s="16">
        <v>0.028146411647012655</v>
      </c>
      <c r="Z23" s="16"/>
      <c r="AA23" s="16">
        <v>0.2533177048231139</v>
      </c>
      <c r="AB23" s="14"/>
      <c r="AC23" s="16"/>
      <c r="AD23" s="16"/>
      <c r="AE23" s="14"/>
      <c r="AF23" s="16">
        <v>0.6428571428571429</v>
      </c>
      <c r="AG23" s="14"/>
      <c r="AH23" s="15">
        <v>100</v>
      </c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ht="12">
      <c r="A24" s="17">
        <v>2</v>
      </c>
      <c r="B24" s="15">
        <v>150</v>
      </c>
      <c r="C24" s="17">
        <v>151</v>
      </c>
      <c r="D24" s="17">
        <v>68</v>
      </c>
      <c r="E24" s="17">
        <v>219</v>
      </c>
      <c r="F24" s="17">
        <v>248</v>
      </c>
      <c r="G24" s="17">
        <v>6.872999999999998</v>
      </c>
      <c r="H24" s="16">
        <v>4.7537955374740575</v>
      </c>
      <c r="I24" s="17">
        <v>4</v>
      </c>
      <c r="J24" s="18">
        <f t="shared" si="0"/>
        <v>170.99543378995435</v>
      </c>
      <c r="K24" s="19">
        <f t="shared" si="5"/>
        <v>284.99238964992395</v>
      </c>
      <c r="L24" s="20">
        <f t="shared" si="1"/>
        <v>0.03148208965214608</v>
      </c>
      <c r="M24" s="20"/>
      <c r="N24" s="16">
        <f t="shared" si="2"/>
        <v>5.383293576682951</v>
      </c>
      <c r="O24" s="16">
        <f t="shared" si="3"/>
        <v>1.3458233941707378</v>
      </c>
      <c r="P24" s="20">
        <f>AVERAGE(L24:L29)</f>
        <v>0.028822149818931945</v>
      </c>
      <c r="Q24" s="14"/>
      <c r="R24" s="20">
        <f>AVERAGE(N24:N29)</f>
        <v>4.441953404040089</v>
      </c>
      <c r="S24" s="20">
        <f>AVERAGE(O24:O29)</f>
        <v>0.46277211693007864</v>
      </c>
      <c r="T24" s="16">
        <f t="shared" si="4"/>
        <v>0.6894977168949772</v>
      </c>
      <c r="U24" s="14"/>
      <c r="V24" s="15">
        <v>150</v>
      </c>
      <c r="W24" s="17">
        <v>2</v>
      </c>
      <c r="X24" s="14"/>
      <c r="Y24" s="16">
        <v>0.03148208965214608</v>
      </c>
      <c r="Z24" s="16"/>
      <c r="AA24" s="16">
        <v>5.383293576682951</v>
      </c>
      <c r="AB24" s="14"/>
      <c r="AC24" s="16"/>
      <c r="AD24" s="16"/>
      <c r="AE24" s="14"/>
      <c r="AF24" s="16">
        <v>0.6894977168949772</v>
      </c>
      <c r="AG24" s="14"/>
      <c r="AH24" s="15">
        <v>150</v>
      </c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12">
      <c r="A25" s="17">
        <v>7</v>
      </c>
      <c r="B25" s="15">
        <v>150</v>
      </c>
      <c r="C25" s="17">
        <v>206</v>
      </c>
      <c r="D25" s="17">
        <v>169</v>
      </c>
      <c r="E25" s="17">
        <v>375</v>
      </c>
      <c r="F25" s="17">
        <v>483</v>
      </c>
      <c r="G25" s="17">
        <v>8.338000000000001</v>
      </c>
      <c r="H25" s="16">
        <v>5.784901813824057</v>
      </c>
      <c r="I25" s="17">
        <v>21</v>
      </c>
      <c r="J25" s="18">
        <f t="shared" si="0"/>
        <v>265.32800000000003</v>
      </c>
      <c r="K25" s="19">
        <f t="shared" si="5"/>
        <v>442.2133333333334</v>
      </c>
      <c r="L25" s="20">
        <f t="shared" si="1"/>
        <v>0.028082047639922607</v>
      </c>
      <c r="M25" s="20"/>
      <c r="N25" s="16">
        <f t="shared" si="2"/>
        <v>7.450953536205386</v>
      </c>
      <c r="O25" s="16">
        <f t="shared" si="3"/>
        <v>0.3548073112478755</v>
      </c>
      <c r="P25" s="20"/>
      <c r="Q25" s="14"/>
      <c r="R25" s="20"/>
      <c r="S25" s="20"/>
      <c r="T25" s="16">
        <f t="shared" si="4"/>
        <v>0.5493333333333333</v>
      </c>
      <c r="U25" s="16">
        <f>AVERAGE(T25:T30)</f>
        <v>0.4845030607772807</v>
      </c>
      <c r="V25" s="15">
        <v>150</v>
      </c>
      <c r="W25" s="17">
        <v>7</v>
      </c>
      <c r="X25" s="14"/>
      <c r="Y25" s="16">
        <v>0.028082047639922607</v>
      </c>
      <c r="Z25" s="16"/>
      <c r="AA25" s="16">
        <v>7.450953536205386</v>
      </c>
      <c r="AB25" s="14"/>
      <c r="AC25" s="16">
        <v>0.026535972488908</v>
      </c>
      <c r="AD25" s="16">
        <v>3.564696046644192</v>
      </c>
      <c r="AE25" s="14"/>
      <c r="AF25" s="16">
        <v>0.5493333333333333</v>
      </c>
      <c r="AG25" s="14"/>
      <c r="AH25" s="15">
        <v>150</v>
      </c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12">
      <c r="A26" s="17">
        <v>11</v>
      </c>
      <c r="B26" s="15">
        <v>150</v>
      </c>
      <c r="C26" s="17">
        <v>87</v>
      </c>
      <c r="D26" s="17">
        <v>61</v>
      </c>
      <c r="E26" s="17">
        <v>148</v>
      </c>
      <c r="F26" s="17">
        <v>143</v>
      </c>
      <c r="G26" s="17">
        <v>3.9259999999999997</v>
      </c>
      <c r="H26" s="16">
        <v>2.7088045883516996</v>
      </c>
      <c r="I26" s="17">
        <v>7</v>
      </c>
      <c r="J26" s="18">
        <f t="shared" si="0"/>
        <v>84.0608108108108</v>
      </c>
      <c r="K26" s="19">
        <f t="shared" si="5"/>
        <v>140.10135135135135</v>
      </c>
      <c r="L26" s="20">
        <f t="shared" si="1"/>
        <v>0.031135684923582752</v>
      </c>
      <c r="M26" s="14"/>
      <c r="N26" s="16">
        <f t="shared" si="2"/>
        <v>2.617290919826304</v>
      </c>
      <c r="O26" s="16">
        <f t="shared" si="3"/>
        <v>0.3738987028323292</v>
      </c>
      <c r="P26" s="14"/>
      <c r="Q26" s="14"/>
      <c r="R26" s="14"/>
      <c r="S26" s="14"/>
      <c r="T26" s="16">
        <f t="shared" si="4"/>
        <v>0.5878378378378378</v>
      </c>
      <c r="U26" s="14"/>
      <c r="V26" s="15">
        <v>150</v>
      </c>
      <c r="W26" s="17">
        <v>11</v>
      </c>
      <c r="X26" s="14"/>
      <c r="Y26" s="16">
        <v>0.031135684923582752</v>
      </c>
      <c r="Z26" s="16"/>
      <c r="AA26" s="16">
        <v>2.617290919826304</v>
      </c>
      <c r="AB26" s="14"/>
      <c r="AC26" s="16"/>
      <c r="AD26" s="16"/>
      <c r="AE26" s="14"/>
      <c r="AF26" s="16">
        <v>0.5878378378378378</v>
      </c>
      <c r="AG26" s="14"/>
      <c r="AH26" s="15">
        <v>150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12">
      <c r="A27" s="17">
        <v>15</v>
      </c>
      <c r="B27" s="15">
        <v>150</v>
      </c>
      <c r="C27" s="17">
        <v>215</v>
      </c>
      <c r="D27" s="17">
        <v>170</v>
      </c>
      <c r="E27" s="17">
        <v>385</v>
      </c>
      <c r="F27" s="17">
        <v>444</v>
      </c>
      <c r="G27" s="17">
        <v>8.959000000000001</v>
      </c>
      <c r="H27" s="16">
        <v>6.184343381722488</v>
      </c>
      <c r="I27" s="17">
        <v>20</v>
      </c>
      <c r="J27" s="18">
        <f t="shared" si="0"/>
        <v>247.94805194805193</v>
      </c>
      <c r="K27" s="19">
        <f t="shared" si="5"/>
        <v>413.2467532467532</v>
      </c>
      <c r="L27" s="20">
        <f t="shared" si="1"/>
        <v>0.02876438782196506</v>
      </c>
      <c r="M27" s="14"/>
      <c r="N27" s="16">
        <f t="shared" si="2"/>
        <v>7.132073925934505</v>
      </c>
      <c r="O27" s="16">
        <f t="shared" si="3"/>
        <v>0.3566036962967253</v>
      </c>
      <c r="P27" s="14"/>
      <c r="Q27" s="14"/>
      <c r="R27" s="14"/>
      <c r="S27" s="14"/>
      <c r="T27" s="16">
        <f t="shared" si="4"/>
        <v>0.5584415584415584</v>
      </c>
      <c r="U27" s="14"/>
      <c r="V27" s="15">
        <v>150</v>
      </c>
      <c r="W27" s="17">
        <v>15</v>
      </c>
      <c r="X27" s="14"/>
      <c r="Y27" s="16">
        <v>0.02876438782196506</v>
      </c>
      <c r="Z27" s="16"/>
      <c r="AA27" s="16">
        <v>7.132073925934505</v>
      </c>
      <c r="AB27" s="14"/>
      <c r="AC27" s="16"/>
      <c r="AD27" s="16"/>
      <c r="AE27" s="14"/>
      <c r="AF27" s="16">
        <v>0.5584415584415584</v>
      </c>
      <c r="AG27" s="14"/>
      <c r="AH27" s="15">
        <v>150</v>
      </c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12">
      <c r="A28" s="17">
        <v>24</v>
      </c>
      <c r="B28" s="15">
        <v>150</v>
      </c>
      <c r="C28" s="17">
        <v>115</v>
      </c>
      <c r="D28" s="17">
        <v>130</v>
      </c>
      <c r="E28" s="17">
        <v>245</v>
      </c>
      <c r="F28" s="17">
        <v>263</v>
      </c>
      <c r="G28" s="17">
        <v>4.47</v>
      </c>
      <c r="H28" s="16">
        <v>3.097605617437698</v>
      </c>
      <c r="I28" s="17">
        <v>15</v>
      </c>
      <c r="J28" s="18">
        <f t="shared" si="0"/>
        <v>123.44897959183675</v>
      </c>
      <c r="K28" s="19">
        <f t="shared" si="5"/>
        <v>205.74829931972792</v>
      </c>
      <c r="L28" s="20">
        <f t="shared" si="1"/>
        <v>0.026935701021197373</v>
      </c>
      <c r="M28" s="14"/>
      <c r="N28" s="16">
        <f t="shared" si="2"/>
        <v>3.3251848056576105</v>
      </c>
      <c r="O28" s="16">
        <f t="shared" si="3"/>
        <v>0.2216789870438407</v>
      </c>
      <c r="P28" s="14"/>
      <c r="Q28" s="14"/>
      <c r="R28" s="14"/>
      <c r="S28" s="14"/>
      <c r="T28" s="16">
        <f t="shared" si="4"/>
        <v>0.46938775510204084</v>
      </c>
      <c r="U28" s="14"/>
      <c r="V28" s="15">
        <v>150</v>
      </c>
      <c r="W28" s="17">
        <v>24</v>
      </c>
      <c r="X28" s="14"/>
      <c r="Y28" s="16">
        <v>0.026935701021197373</v>
      </c>
      <c r="Z28" s="16"/>
      <c r="AA28" s="16">
        <v>3.3251848056576105</v>
      </c>
      <c r="AB28" s="14"/>
      <c r="AC28" s="16"/>
      <c r="AD28" s="16"/>
      <c r="AE28" s="14"/>
      <c r="AF28" s="16">
        <v>0.46938775510204084</v>
      </c>
      <c r="AG28" s="14"/>
      <c r="AH28" s="15">
        <v>150</v>
      </c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12">
      <c r="A29" s="17">
        <v>27</v>
      </c>
      <c r="B29" s="15">
        <v>150</v>
      </c>
      <c r="C29" s="17">
        <v>28</v>
      </c>
      <c r="D29" s="17">
        <v>30</v>
      </c>
      <c r="E29" s="17">
        <v>58</v>
      </c>
      <c r="F29" s="17">
        <v>58</v>
      </c>
      <c r="G29" s="17">
        <v>1.119</v>
      </c>
      <c r="H29" s="16">
        <v>0.7429236599337778</v>
      </c>
      <c r="I29" s="17">
        <v>6</v>
      </c>
      <c r="J29" s="18">
        <f t="shared" si="0"/>
        <v>28</v>
      </c>
      <c r="K29" s="19">
        <f t="shared" si="5"/>
        <v>46.66666666666667</v>
      </c>
      <c r="L29" s="20">
        <f t="shared" si="1"/>
        <v>0.02653298785477778</v>
      </c>
      <c r="M29" s="14"/>
      <c r="N29" s="16">
        <f t="shared" si="2"/>
        <v>0.7429236599337778</v>
      </c>
      <c r="O29" s="16">
        <f t="shared" si="3"/>
        <v>0.12382060998896298</v>
      </c>
      <c r="P29" s="14"/>
      <c r="Q29" s="14"/>
      <c r="R29" s="14"/>
      <c r="S29" s="14"/>
      <c r="T29" s="16">
        <f t="shared" si="4"/>
        <v>0.4827586206896552</v>
      </c>
      <c r="U29" s="14"/>
      <c r="V29" s="15">
        <v>150</v>
      </c>
      <c r="W29" s="17">
        <v>27</v>
      </c>
      <c r="X29" s="14"/>
      <c r="Y29" s="16">
        <v>0.02653298785477778</v>
      </c>
      <c r="Z29" s="16"/>
      <c r="AA29" s="16">
        <v>0.7429236599337778</v>
      </c>
      <c r="AB29" s="14"/>
      <c r="AC29" s="16"/>
      <c r="AD29" s="16"/>
      <c r="AE29" s="14"/>
      <c r="AF29" s="16">
        <v>0.4827586206896552</v>
      </c>
      <c r="AG29" s="14"/>
      <c r="AH29" s="15">
        <v>150</v>
      </c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12">
      <c r="A30" s="17">
        <v>1</v>
      </c>
      <c r="B30" s="15">
        <v>300</v>
      </c>
      <c r="C30" s="17">
        <v>7</v>
      </c>
      <c r="D30" s="17">
        <v>20</v>
      </c>
      <c r="E30" s="17">
        <v>27</v>
      </c>
      <c r="F30" s="17">
        <v>26</v>
      </c>
      <c r="G30" s="17">
        <v>0.173</v>
      </c>
      <c r="H30" s="16">
        <v>0.12435517970401691</v>
      </c>
      <c r="I30" s="17">
        <v>1</v>
      </c>
      <c r="J30" s="18">
        <f t="shared" si="0"/>
        <v>6.7407407407407405</v>
      </c>
      <c r="K30" s="19">
        <f t="shared" si="5"/>
        <v>11.234567901234568</v>
      </c>
      <c r="L30" s="20">
        <f t="shared" si="1"/>
        <v>0.017765025672002416</v>
      </c>
      <c r="M30" s="20"/>
      <c r="N30" s="16">
        <f t="shared" si="2"/>
        <v>0.11974943230757183</v>
      </c>
      <c r="O30" s="16">
        <f t="shared" si="3"/>
        <v>0.11974943230757183</v>
      </c>
      <c r="P30" s="20">
        <f>AVERAGE(L30:L35)</f>
        <v>0.015656050651324527</v>
      </c>
      <c r="Q30" s="14"/>
      <c r="R30" s="20">
        <f>AVERAGE(N30:N35)</f>
        <v>0.4903555623625086</v>
      </c>
      <c r="S30" s="20">
        <f>AVERAGE(O30:O35)</f>
        <v>0.13031298237262842</v>
      </c>
      <c r="T30" s="16">
        <f t="shared" si="4"/>
        <v>0.25925925925925924</v>
      </c>
      <c r="U30" s="14"/>
      <c r="V30" s="15">
        <v>300</v>
      </c>
      <c r="W30" s="17">
        <v>1</v>
      </c>
      <c r="X30" s="14"/>
      <c r="Y30" s="16">
        <v>0.017765025672002416</v>
      </c>
      <c r="Z30" s="16"/>
      <c r="AA30" s="16">
        <v>0.11974943230757183</v>
      </c>
      <c r="AB30" s="14"/>
      <c r="AC30" s="16"/>
      <c r="AD30" s="16"/>
      <c r="AE30" s="14"/>
      <c r="AF30" s="16">
        <v>0.25925925925925924</v>
      </c>
      <c r="AG30" s="14"/>
      <c r="AH30" s="15">
        <v>300</v>
      </c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12">
      <c r="A31" s="17">
        <v>12</v>
      </c>
      <c r="B31" s="15">
        <v>300</v>
      </c>
      <c r="C31" s="17">
        <v>10</v>
      </c>
      <c r="D31" s="17">
        <v>76</v>
      </c>
      <c r="E31" s="17">
        <v>86</v>
      </c>
      <c r="F31" s="17">
        <v>200</v>
      </c>
      <c r="G31" s="17">
        <v>0.171</v>
      </c>
      <c r="H31" s="16">
        <v>0.11855664362820584</v>
      </c>
      <c r="I31" s="17">
        <v>4</v>
      </c>
      <c r="J31" s="18">
        <f t="shared" si="0"/>
        <v>23.25581395348837</v>
      </c>
      <c r="K31" s="19">
        <f t="shared" si="5"/>
        <v>38.75968992248062</v>
      </c>
      <c r="L31" s="20">
        <f t="shared" si="1"/>
        <v>0.011855664362820584</v>
      </c>
      <c r="M31" s="20"/>
      <c r="N31" s="16">
        <f t="shared" si="2"/>
        <v>0.27571312471675774</v>
      </c>
      <c r="O31" s="16">
        <f t="shared" si="3"/>
        <v>0.06892828117918944</v>
      </c>
      <c r="P31" s="20"/>
      <c r="Q31" s="14"/>
      <c r="R31" s="20"/>
      <c r="S31" s="20"/>
      <c r="T31" s="16">
        <f t="shared" si="4"/>
        <v>0.11627906976744186</v>
      </c>
      <c r="U31" s="16">
        <f>AVERAGE(T31:T36)</f>
        <v>0.3255357957136342</v>
      </c>
      <c r="V31" s="15">
        <v>300</v>
      </c>
      <c r="W31" s="17">
        <v>12</v>
      </c>
      <c r="X31" s="14"/>
      <c r="Y31" s="16">
        <v>0.011855664362820584</v>
      </c>
      <c r="Z31" s="16"/>
      <c r="AA31" s="16">
        <v>0.27571312471675774</v>
      </c>
      <c r="AB31" s="14"/>
      <c r="AC31" s="16">
        <v>0.015234255647188949</v>
      </c>
      <c r="AD31" s="16">
        <v>0.5644767883734959</v>
      </c>
      <c r="AE31" s="14"/>
      <c r="AF31" s="16">
        <v>0.11627906976744186</v>
      </c>
      <c r="AG31" s="14"/>
      <c r="AH31" s="15">
        <v>300</v>
      </c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12">
      <c r="A32" s="17">
        <v>14</v>
      </c>
      <c r="B32" s="15">
        <v>300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6">
        <v>0</v>
      </c>
      <c r="I32" s="17">
        <v>0</v>
      </c>
      <c r="J32" s="18">
        <v>0</v>
      </c>
      <c r="K32" s="19">
        <f t="shared" si="5"/>
        <v>0</v>
      </c>
      <c r="L32" s="20">
        <v>0</v>
      </c>
      <c r="M32" s="14"/>
      <c r="N32" s="16">
        <v>0</v>
      </c>
      <c r="O32" s="16">
        <v>0</v>
      </c>
      <c r="P32" s="14"/>
      <c r="Q32" s="14"/>
      <c r="R32" s="14"/>
      <c r="S32" s="14"/>
      <c r="T32" s="16"/>
      <c r="U32" s="14"/>
      <c r="V32" s="15">
        <v>300</v>
      </c>
      <c r="W32" s="17">
        <v>14</v>
      </c>
      <c r="X32" s="14"/>
      <c r="Y32" s="16">
        <v>0</v>
      </c>
      <c r="Z32" s="16"/>
      <c r="AA32" s="16">
        <v>0</v>
      </c>
      <c r="AB32" s="14"/>
      <c r="AC32" s="16"/>
      <c r="AD32" s="16"/>
      <c r="AE32" s="14"/>
      <c r="AF32" s="16"/>
      <c r="AG32" s="14"/>
      <c r="AH32" s="15">
        <v>300</v>
      </c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ht="12">
      <c r="A33" s="17">
        <v>17</v>
      </c>
      <c r="B33" s="15">
        <v>300</v>
      </c>
      <c r="C33" s="17">
        <v>30</v>
      </c>
      <c r="D33" s="17">
        <v>60</v>
      </c>
      <c r="E33" s="17">
        <v>90</v>
      </c>
      <c r="F33" s="17">
        <v>94</v>
      </c>
      <c r="G33" s="17">
        <v>0.8259999999999998</v>
      </c>
      <c r="H33" s="16">
        <v>0.5562609928567619</v>
      </c>
      <c r="I33" s="17">
        <v>4</v>
      </c>
      <c r="J33" s="18">
        <f>F33*(C33/E33)</f>
        <v>31.333333333333332</v>
      </c>
      <c r="K33" s="19">
        <f t="shared" si="5"/>
        <v>52.22222222222222</v>
      </c>
      <c r="L33" s="20">
        <f>H33/C33</f>
        <v>0.018542033095225396</v>
      </c>
      <c r="M33" s="14"/>
      <c r="N33" s="16">
        <f>J33*L33</f>
        <v>0.5809837036503958</v>
      </c>
      <c r="O33" s="16">
        <f>N33/I33</f>
        <v>0.14524592591259894</v>
      </c>
      <c r="P33" s="14"/>
      <c r="Q33" s="14"/>
      <c r="R33" s="14"/>
      <c r="S33" s="14"/>
      <c r="T33" s="16">
        <f>C33/(C33+D33)</f>
        <v>0.3333333333333333</v>
      </c>
      <c r="U33" s="14"/>
      <c r="V33" s="15">
        <v>300</v>
      </c>
      <c r="W33" s="17">
        <v>17</v>
      </c>
      <c r="X33" s="14"/>
      <c r="Y33" s="16">
        <v>0.018542033095225396</v>
      </c>
      <c r="Z33" s="16"/>
      <c r="AA33" s="16">
        <v>0.5809837036503958</v>
      </c>
      <c r="AB33" s="14"/>
      <c r="AC33" s="14"/>
      <c r="AD33" s="14"/>
      <c r="AE33" s="14"/>
      <c r="AF33" s="16">
        <v>0.3333333333333333</v>
      </c>
      <c r="AG33" s="14"/>
      <c r="AH33" s="15">
        <v>300</v>
      </c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ht="12">
      <c r="A34" s="17">
        <v>20</v>
      </c>
      <c r="B34" s="15">
        <v>300</v>
      </c>
      <c r="C34" s="17">
        <v>27</v>
      </c>
      <c r="D34" s="17">
        <v>58</v>
      </c>
      <c r="E34" s="17">
        <v>85</v>
      </c>
      <c r="F34" s="17">
        <v>114</v>
      </c>
      <c r="G34" s="17">
        <v>0.798</v>
      </c>
      <c r="H34" s="16">
        <v>0.5383619764828202</v>
      </c>
      <c r="I34" s="17">
        <v>3</v>
      </c>
      <c r="J34" s="18">
        <f>F34*(C34/E34)</f>
        <v>36.21176470588235</v>
      </c>
      <c r="K34" s="19">
        <f t="shared" si="5"/>
        <v>60.35294117647059</v>
      </c>
      <c r="L34" s="20">
        <f>H34/C34</f>
        <v>0.019939332462326678</v>
      </c>
      <c r="M34" s="14"/>
      <c r="N34" s="16">
        <f>J34*L34</f>
        <v>0.7220384155181354</v>
      </c>
      <c r="O34" s="16">
        <f>N34/I34</f>
        <v>0.24067947183937846</v>
      </c>
      <c r="P34" s="14"/>
      <c r="Q34" s="14"/>
      <c r="R34" s="14"/>
      <c r="S34" s="14"/>
      <c r="T34" s="16">
        <f>C34/(C34+D34)</f>
        <v>0.3176470588235294</v>
      </c>
      <c r="U34" s="14"/>
      <c r="V34" s="15">
        <v>300</v>
      </c>
      <c r="W34" s="17">
        <v>20</v>
      </c>
      <c r="X34" s="14"/>
      <c r="Y34" s="16">
        <v>0.019939332462326678</v>
      </c>
      <c r="Z34" s="16"/>
      <c r="AA34" s="16">
        <v>0.7220384155181354</v>
      </c>
      <c r="AB34" s="14"/>
      <c r="AC34" s="14"/>
      <c r="AD34" s="14"/>
      <c r="AE34" s="14"/>
      <c r="AF34" s="16">
        <v>0.3176470588235294</v>
      </c>
      <c r="AG34" s="14"/>
      <c r="AH34" s="15">
        <v>300</v>
      </c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ht="12">
      <c r="A35" s="17">
        <v>29</v>
      </c>
      <c r="B35" s="15">
        <v>300</v>
      </c>
      <c r="C35" s="17">
        <v>46</v>
      </c>
      <c r="D35" s="17">
        <v>40</v>
      </c>
      <c r="E35" s="17">
        <v>86</v>
      </c>
      <c r="F35" s="17">
        <v>90</v>
      </c>
      <c r="G35" s="17">
        <v>1.783</v>
      </c>
      <c r="H35" s="16">
        <v>1.188375422516316</v>
      </c>
      <c r="I35" s="17">
        <v>6</v>
      </c>
      <c r="J35" s="18">
        <f>F35*(C35/E35)</f>
        <v>48.13953488372093</v>
      </c>
      <c r="K35" s="19">
        <f t="shared" si="5"/>
        <v>80.23255813953489</v>
      </c>
      <c r="L35" s="20">
        <f>H35/C35</f>
        <v>0.025834248315572083</v>
      </c>
      <c r="M35" s="14"/>
      <c r="N35" s="16">
        <f>J35*L35</f>
        <v>1.2436486979821908</v>
      </c>
      <c r="O35" s="16">
        <f>N35/I35</f>
        <v>0.2072747829970318</v>
      </c>
      <c r="P35" s="14"/>
      <c r="Q35" s="14"/>
      <c r="R35" s="14"/>
      <c r="S35" s="14"/>
      <c r="T35" s="16">
        <f>C35/(C35+D35)</f>
        <v>0.5348837209302325</v>
      </c>
      <c r="U35" s="14"/>
      <c r="V35" s="15">
        <v>300</v>
      </c>
      <c r="W35" s="17">
        <v>29</v>
      </c>
      <c r="X35" s="14"/>
      <c r="Y35" s="16">
        <v>0.025834248315572083</v>
      </c>
      <c r="Z35" s="16"/>
      <c r="AA35" s="16">
        <v>1.2436486979821908</v>
      </c>
      <c r="AB35" s="14"/>
      <c r="AC35" s="14"/>
      <c r="AD35" s="14"/>
      <c r="AE35" s="14"/>
      <c r="AF35" s="16">
        <v>0.5348837209302325</v>
      </c>
      <c r="AG35" s="14"/>
      <c r="AH35" s="15">
        <v>300</v>
      </c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1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ht="1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1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12">
      <c r="A39" s="17">
        <v>1</v>
      </c>
      <c r="B39" s="15">
        <v>300</v>
      </c>
      <c r="C39" s="17">
        <v>7</v>
      </c>
      <c r="D39" s="17">
        <v>20</v>
      </c>
      <c r="E39" s="17">
        <v>27</v>
      </c>
      <c r="F39" s="17">
        <v>26</v>
      </c>
      <c r="G39" s="17">
        <v>0.173</v>
      </c>
      <c r="H39" s="16">
        <v>0.12435517970401691</v>
      </c>
      <c r="I39" s="17">
        <v>1</v>
      </c>
      <c r="J39" s="18"/>
      <c r="K39" s="14"/>
      <c r="L39" s="20"/>
      <c r="M39" s="20"/>
      <c r="N39" s="16"/>
      <c r="O39" s="26"/>
      <c r="P39" s="14"/>
      <c r="Q39" s="14"/>
      <c r="R39" s="14"/>
      <c r="S39" s="14"/>
      <c r="T39" s="16"/>
      <c r="U39" s="14"/>
      <c r="V39" s="15"/>
      <c r="W39" s="17"/>
      <c r="X39" s="14"/>
      <c r="Y39" s="16"/>
      <c r="Z39" s="16"/>
      <c r="AA39" s="16"/>
      <c r="AB39" s="14"/>
      <c r="AC39" s="16"/>
      <c r="AD39" s="16"/>
      <c r="AE39" s="14"/>
      <c r="AF39" s="16"/>
      <c r="AG39" s="14"/>
      <c r="AH39" s="15">
        <v>300</v>
      </c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12">
      <c r="A40" s="17">
        <v>2</v>
      </c>
      <c r="B40" s="15">
        <v>150</v>
      </c>
      <c r="C40" s="17">
        <v>151</v>
      </c>
      <c r="D40" s="17">
        <v>68</v>
      </c>
      <c r="E40" s="17">
        <v>219</v>
      </c>
      <c r="F40" s="17">
        <v>248</v>
      </c>
      <c r="G40" s="17">
        <v>6.872999999999998</v>
      </c>
      <c r="H40" s="16">
        <v>4.7537955374740575</v>
      </c>
      <c r="I40" s="17">
        <v>2</v>
      </c>
      <c r="J40" s="18"/>
      <c r="K40" s="27"/>
      <c r="L40" s="20"/>
      <c r="M40" s="20"/>
      <c r="N40" s="16"/>
      <c r="O40" s="26"/>
      <c r="P40" s="14"/>
      <c r="Q40" s="14"/>
      <c r="R40" s="14"/>
      <c r="S40" s="14"/>
      <c r="T40" s="16"/>
      <c r="U40" s="14"/>
      <c r="V40" s="15"/>
      <c r="W40" s="17"/>
      <c r="X40" s="14"/>
      <c r="Y40" s="16"/>
      <c r="Z40" s="16"/>
      <c r="AA40" s="16"/>
      <c r="AB40" s="14"/>
      <c r="AC40" s="16"/>
      <c r="AD40" s="16"/>
      <c r="AE40" s="14"/>
      <c r="AF40" s="16"/>
      <c r="AG40" s="14"/>
      <c r="AH40" s="15">
        <v>150</v>
      </c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12">
      <c r="A41" s="17">
        <v>3</v>
      </c>
      <c r="B41" s="15">
        <v>50</v>
      </c>
      <c r="C41" s="17">
        <v>91</v>
      </c>
      <c r="D41" s="17">
        <v>36</v>
      </c>
      <c r="E41" s="17">
        <v>127</v>
      </c>
      <c r="F41" s="17">
        <v>141</v>
      </c>
      <c r="G41" s="17">
        <v>4.209</v>
      </c>
      <c r="H41" s="16">
        <v>2.902053925741338</v>
      </c>
      <c r="I41" s="17">
        <v>7</v>
      </c>
      <c r="J41" s="18"/>
      <c r="K41" s="14"/>
      <c r="L41" s="20"/>
      <c r="M41" s="20"/>
      <c r="N41" s="16"/>
      <c r="O41" s="26"/>
      <c r="P41" s="14"/>
      <c r="Q41" s="14"/>
      <c r="R41" s="14"/>
      <c r="S41" s="14"/>
      <c r="T41" s="16"/>
      <c r="U41" s="14"/>
      <c r="V41" s="15"/>
      <c r="W41" s="17"/>
      <c r="X41" s="14"/>
      <c r="Y41" s="16"/>
      <c r="Z41" s="16"/>
      <c r="AA41" s="16"/>
      <c r="AB41" s="14"/>
      <c r="AC41" s="16"/>
      <c r="AD41" s="16"/>
      <c r="AE41" s="14"/>
      <c r="AF41" s="16"/>
      <c r="AG41" s="14"/>
      <c r="AH41" s="15">
        <v>50</v>
      </c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12">
      <c r="A42" s="17">
        <v>4</v>
      </c>
      <c r="B42" s="15">
        <v>0</v>
      </c>
      <c r="C42" s="17">
        <v>172</v>
      </c>
      <c r="D42" s="17">
        <v>77</v>
      </c>
      <c r="E42" s="17">
        <v>249</v>
      </c>
      <c r="F42" s="17">
        <v>297</v>
      </c>
      <c r="G42" s="17">
        <v>8.253</v>
      </c>
      <c r="H42" s="16">
        <v>5.661779049012605</v>
      </c>
      <c r="I42" s="17">
        <v>17</v>
      </c>
      <c r="J42" s="18"/>
      <c r="K42" s="14"/>
      <c r="L42" s="20"/>
      <c r="M42" s="20"/>
      <c r="N42" s="16"/>
      <c r="O42" s="26"/>
      <c r="P42" s="20"/>
      <c r="Q42" s="14"/>
      <c r="R42" s="20"/>
      <c r="S42" s="20"/>
      <c r="T42" s="16"/>
      <c r="U42" s="16"/>
      <c r="V42" s="15"/>
      <c r="W42" s="17"/>
      <c r="X42" s="14"/>
      <c r="Y42" s="16"/>
      <c r="Z42" s="16"/>
      <c r="AA42" s="16"/>
      <c r="AB42" s="14"/>
      <c r="AC42" s="16"/>
      <c r="AD42" s="16"/>
      <c r="AE42" s="14"/>
      <c r="AF42" s="16"/>
      <c r="AG42" s="14"/>
      <c r="AH42" s="15">
        <v>0</v>
      </c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ht="12">
      <c r="A43" s="24">
        <v>5</v>
      </c>
      <c r="B43" s="15">
        <v>100</v>
      </c>
      <c r="C43" s="28">
        <v>13</v>
      </c>
      <c r="D43" s="22">
        <v>10</v>
      </c>
      <c r="E43" s="17">
        <v>23</v>
      </c>
      <c r="F43" s="17">
        <v>23</v>
      </c>
      <c r="G43" s="17">
        <v>0.626</v>
      </c>
      <c r="H43" s="16">
        <v>0.40203869937582687</v>
      </c>
      <c r="I43" s="17">
        <v>2</v>
      </c>
      <c r="J43" s="18"/>
      <c r="K43" s="14"/>
      <c r="L43" s="20"/>
      <c r="M43" s="20"/>
      <c r="N43" s="16"/>
      <c r="O43" s="26"/>
      <c r="P43" s="14"/>
      <c r="Q43" s="14"/>
      <c r="R43" s="14"/>
      <c r="S43" s="14"/>
      <c r="T43" s="16"/>
      <c r="U43" s="14"/>
      <c r="V43" s="15"/>
      <c r="W43" s="24"/>
      <c r="X43" s="14"/>
      <c r="Y43" s="16"/>
      <c r="Z43" s="16"/>
      <c r="AA43" s="16"/>
      <c r="AB43" s="14"/>
      <c r="AC43" s="16"/>
      <c r="AD43" s="16"/>
      <c r="AE43" s="14"/>
      <c r="AF43" s="16"/>
      <c r="AG43" s="14"/>
      <c r="AH43" s="15">
        <v>100</v>
      </c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12">
      <c r="A44" s="24">
        <v>6</v>
      </c>
      <c r="B44" s="15">
        <v>50</v>
      </c>
      <c r="C44" s="23">
        <v>145</v>
      </c>
      <c r="D44" s="22">
        <v>70</v>
      </c>
      <c r="E44" s="17">
        <v>215</v>
      </c>
      <c r="F44" s="17">
        <v>229</v>
      </c>
      <c r="G44" s="17">
        <v>6.562999999999999</v>
      </c>
      <c r="H44" s="16">
        <v>4.482647631916188</v>
      </c>
      <c r="I44" s="17">
        <v>17</v>
      </c>
      <c r="J44" s="18"/>
      <c r="K44" s="14"/>
      <c r="L44" s="20"/>
      <c r="M44" s="20"/>
      <c r="N44" s="16"/>
      <c r="O44" s="26"/>
      <c r="P44" s="20"/>
      <c r="Q44" s="14"/>
      <c r="R44" s="20"/>
      <c r="S44" s="20"/>
      <c r="T44" s="16"/>
      <c r="U44" s="16"/>
      <c r="V44" s="15"/>
      <c r="W44" s="24"/>
      <c r="X44" s="14"/>
      <c r="Y44" s="16"/>
      <c r="Z44" s="16"/>
      <c r="AA44" s="16"/>
      <c r="AB44" s="14"/>
      <c r="AC44" s="16"/>
      <c r="AD44" s="16"/>
      <c r="AE44" s="14"/>
      <c r="AF44" s="16"/>
      <c r="AG44" s="14"/>
      <c r="AH44" s="15">
        <v>50</v>
      </c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12">
      <c r="A45" s="22">
        <v>7</v>
      </c>
      <c r="B45" s="15">
        <v>150</v>
      </c>
      <c r="C45" s="22">
        <v>206</v>
      </c>
      <c r="D45" s="22">
        <v>169</v>
      </c>
      <c r="E45" s="17">
        <v>375</v>
      </c>
      <c r="F45" s="17">
        <v>483</v>
      </c>
      <c r="G45" s="17">
        <v>8.338000000000001</v>
      </c>
      <c r="H45" s="16">
        <v>5.784901813824057</v>
      </c>
      <c r="I45" s="17">
        <v>21</v>
      </c>
      <c r="J45" s="18"/>
      <c r="K45" s="14"/>
      <c r="L45" s="20"/>
      <c r="M45" s="20"/>
      <c r="N45" s="16"/>
      <c r="O45" s="26"/>
      <c r="P45" s="20"/>
      <c r="Q45" s="14"/>
      <c r="R45" s="20"/>
      <c r="S45" s="20"/>
      <c r="T45" s="16"/>
      <c r="U45" s="16"/>
      <c r="V45" s="15"/>
      <c r="W45" s="22"/>
      <c r="X45" s="14"/>
      <c r="Y45" s="16"/>
      <c r="Z45" s="16"/>
      <c r="AA45" s="16"/>
      <c r="AB45" s="14"/>
      <c r="AC45" s="16"/>
      <c r="AD45" s="16"/>
      <c r="AE45" s="14"/>
      <c r="AF45" s="16"/>
      <c r="AG45" s="14"/>
      <c r="AH45" s="15">
        <v>150</v>
      </c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12">
      <c r="A46" s="17">
        <v>8</v>
      </c>
      <c r="B46" s="15">
        <v>50</v>
      </c>
      <c r="C46" s="17">
        <v>108</v>
      </c>
      <c r="D46" s="17">
        <v>48</v>
      </c>
      <c r="E46" s="17">
        <v>156</v>
      </c>
      <c r="F46" s="17">
        <v>163</v>
      </c>
      <c r="G46" s="17">
        <v>4.872</v>
      </c>
      <c r="H46" s="16">
        <v>3.286626808730118</v>
      </c>
      <c r="I46" s="17">
        <v>21</v>
      </c>
      <c r="J46" s="18"/>
      <c r="K46" s="14"/>
      <c r="L46" s="20"/>
      <c r="M46" s="14"/>
      <c r="N46" s="16"/>
      <c r="O46" s="26"/>
      <c r="P46" s="14"/>
      <c r="Q46" s="14"/>
      <c r="R46" s="14"/>
      <c r="S46" s="14"/>
      <c r="T46" s="16"/>
      <c r="U46" s="14"/>
      <c r="V46" s="15"/>
      <c r="W46" s="17"/>
      <c r="X46" s="14"/>
      <c r="Y46" s="16"/>
      <c r="Z46" s="16"/>
      <c r="AA46" s="16"/>
      <c r="AB46" s="14"/>
      <c r="AC46" s="16"/>
      <c r="AD46" s="16"/>
      <c r="AE46" s="14"/>
      <c r="AF46" s="16"/>
      <c r="AG46" s="14"/>
      <c r="AH46" s="15">
        <v>50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12">
      <c r="A47" s="17">
        <v>9</v>
      </c>
      <c r="B47" s="15">
        <v>0</v>
      </c>
      <c r="C47" s="17">
        <v>50</v>
      </c>
      <c r="D47" s="17">
        <v>24</v>
      </c>
      <c r="E47" s="17">
        <v>74</v>
      </c>
      <c r="F47" s="17">
        <v>74</v>
      </c>
      <c r="G47" s="17">
        <v>2.3920000000000003</v>
      </c>
      <c r="H47" s="16">
        <v>1.6269172740398294</v>
      </c>
      <c r="I47" s="17">
        <v>10</v>
      </c>
      <c r="J47" s="18"/>
      <c r="K47" s="14"/>
      <c r="L47" s="20"/>
      <c r="M47" s="20"/>
      <c r="N47" s="16"/>
      <c r="O47" s="26"/>
      <c r="P47" s="14"/>
      <c r="Q47" s="14"/>
      <c r="R47" s="14"/>
      <c r="S47" s="14"/>
      <c r="T47" s="16"/>
      <c r="U47" s="14"/>
      <c r="V47" s="15"/>
      <c r="W47" s="17"/>
      <c r="X47" s="14"/>
      <c r="Y47" s="16"/>
      <c r="Z47" s="16"/>
      <c r="AA47" s="16"/>
      <c r="AB47" s="14"/>
      <c r="AC47" s="16"/>
      <c r="AD47" s="16"/>
      <c r="AE47" s="14"/>
      <c r="AF47" s="16"/>
      <c r="AG47" s="14"/>
      <c r="AH47" s="15">
        <v>0</v>
      </c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12">
      <c r="A48" s="17">
        <v>10</v>
      </c>
      <c r="B48" s="15">
        <v>100</v>
      </c>
      <c r="C48" s="17">
        <v>32</v>
      </c>
      <c r="D48" s="17">
        <v>42</v>
      </c>
      <c r="E48" s="17">
        <v>74</v>
      </c>
      <c r="F48" s="17">
        <v>78</v>
      </c>
      <c r="G48" s="17">
        <v>1.6159999999999999</v>
      </c>
      <c r="H48" s="16">
        <v>1.1038810690163003</v>
      </c>
      <c r="I48" s="17">
        <v>5</v>
      </c>
      <c r="J48" s="18"/>
      <c r="K48" s="14"/>
      <c r="L48" s="20"/>
      <c r="M48" s="20"/>
      <c r="N48" s="16"/>
      <c r="O48" s="26"/>
      <c r="P48" s="20"/>
      <c r="Q48" s="14"/>
      <c r="R48" s="20"/>
      <c r="S48" s="20"/>
      <c r="T48" s="16"/>
      <c r="U48" s="16"/>
      <c r="V48" s="15"/>
      <c r="W48" s="17"/>
      <c r="X48" s="14"/>
      <c r="Y48" s="16"/>
      <c r="Z48" s="16"/>
      <c r="AA48" s="16"/>
      <c r="AB48" s="14"/>
      <c r="AC48" s="16"/>
      <c r="AD48" s="16"/>
      <c r="AE48" s="14"/>
      <c r="AF48" s="16"/>
      <c r="AG48" s="14"/>
      <c r="AH48" s="15">
        <v>100</v>
      </c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12">
      <c r="A49" s="17">
        <v>11</v>
      </c>
      <c r="B49" s="15">
        <v>150</v>
      </c>
      <c r="C49" s="17">
        <v>87</v>
      </c>
      <c r="D49" s="17">
        <v>61</v>
      </c>
      <c r="E49" s="17">
        <v>148</v>
      </c>
      <c r="F49" s="17">
        <v>143</v>
      </c>
      <c r="G49" s="17">
        <v>3.9259999999999997</v>
      </c>
      <c r="H49" s="16">
        <v>2.7088045883516996</v>
      </c>
      <c r="I49" s="17">
        <v>7</v>
      </c>
      <c r="J49" s="18"/>
      <c r="K49" s="14"/>
      <c r="L49" s="20"/>
      <c r="M49" s="14"/>
      <c r="N49" s="16"/>
      <c r="O49" s="26"/>
      <c r="P49" s="14"/>
      <c r="Q49" s="14"/>
      <c r="R49" s="14"/>
      <c r="S49" s="14"/>
      <c r="T49" s="16"/>
      <c r="U49" s="14"/>
      <c r="V49" s="15"/>
      <c r="W49" s="17"/>
      <c r="X49" s="14"/>
      <c r="Y49" s="16"/>
      <c r="Z49" s="16"/>
      <c r="AA49" s="16"/>
      <c r="AB49" s="14"/>
      <c r="AC49" s="16"/>
      <c r="AD49" s="16"/>
      <c r="AE49" s="14"/>
      <c r="AF49" s="16"/>
      <c r="AG49" s="14"/>
      <c r="AH49" s="15">
        <v>150</v>
      </c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12">
      <c r="A50" s="17">
        <v>12</v>
      </c>
      <c r="B50" s="15">
        <v>300</v>
      </c>
      <c r="C50" s="17">
        <v>10</v>
      </c>
      <c r="D50" s="17">
        <v>76</v>
      </c>
      <c r="E50" s="17">
        <v>86</v>
      </c>
      <c r="F50" s="17">
        <v>200</v>
      </c>
      <c r="G50" s="17">
        <v>0.171</v>
      </c>
      <c r="H50" s="16">
        <v>0.11855664362820584</v>
      </c>
      <c r="I50" s="17">
        <v>4</v>
      </c>
      <c r="J50" s="18"/>
      <c r="K50" s="14"/>
      <c r="L50" s="20"/>
      <c r="M50" s="20"/>
      <c r="N50" s="16"/>
      <c r="O50" s="26"/>
      <c r="P50" s="20"/>
      <c r="Q50" s="14"/>
      <c r="R50" s="20"/>
      <c r="S50" s="20"/>
      <c r="T50" s="16"/>
      <c r="U50" s="16"/>
      <c r="V50" s="15"/>
      <c r="W50" s="17"/>
      <c r="X50" s="14"/>
      <c r="Y50" s="16"/>
      <c r="Z50" s="16"/>
      <c r="AA50" s="16"/>
      <c r="AB50" s="14"/>
      <c r="AC50" s="16"/>
      <c r="AD50" s="16"/>
      <c r="AE50" s="14"/>
      <c r="AF50" s="16"/>
      <c r="AG50" s="14"/>
      <c r="AH50" s="15">
        <v>300</v>
      </c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12">
      <c r="A51" s="17">
        <v>13</v>
      </c>
      <c r="B51" s="15">
        <v>0</v>
      </c>
      <c r="C51" s="17">
        <v>67</v>
      </c>
      <c r="D51" s="17">
        <v>32</v>
      </c>
      <c r="E51" s="17">
        <v>99</v>
      </c>
      <c r="F51" s="17">
        <v>95</v>
      </c>
      <c r="G51" s="17">
        <v>2.829</v>
      </c>
      <c r="H51" s="16">
        <v>1.9173646754292986</v>
      </c>
      <c r="I51" s="17">
        <v>19</v>
      </c>
      <c r="J51" s="18"/>
      <c r="K51" s="14"/>
      <c r="L51" s="20"/>
      <c r="M51" s="14"/>
      <c r="N51" s="16"/>
      <c r="O51" s="26"/>
      <c r="P51" s="14"/>
      <c r="Q51" s="14"/>
      <c r="R51" s="14"/>
      <c r="S51" s="14"/>
      <c r="T51" s="16"/>
      <c r="U51" s="14"/>
      <c r="V51" s="15"/>
      <c r="W51" s="17"/>
      <c r="X51" s="14"/>
      <c r="Y51" s="16"/>
      <c r="Z51" s="16"/>
      <c r="AA51" s="16"/>
      <c r="AB51" s="14"/>
      <c r="AC51" s="16"/>
      <c r="AD51" s="16"/>
      <c r="AE51" s="14"/>
      <c r="AF51" s="16"/>
      <c r="AG51" s="14"/>
      <c r="AH51" s="15">
        <v>0</v>
      </c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12">
      <c r="A52" s="17">
        <v>14</v>
      </c>
      <c r="B52" s="15">
        <v>300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6">
        <v>0</v>
      </c>
      <c r="I52" s="17">
        <v>0</v>
      </c>
      <c r="J52" s="18"/>
      <c r="K52" s="14"/>
      <c r="L52" s="20"/>
      <c r="M52" s="14"/>
      <c r="N52" s="16"/>
      <c r="O52" s="26"/>
      <c r="P52" s="14"/>
      <c r="Q52" s="14"/>
      <c r="R52" s="14"/>
      <c r="S52" s="14"/>
      <c r="T52" s="16"/>
      <c r="U52" s="14"/>
      <c r="V52" s="15"/>
      <c r="W52" s="17"/>
      <c r="X52" s="14"/>
      <c r="Y52" s="16"/>
      <c r="Z52" s="16"/>
      <c r="AA52" s="16"/>
      <c r="AB52" s="14"/>
      <c r="AC52" s="16"/>
      <c r="AD52" s="16"/>
      <c r="AE52" s="14"/>
      <c r="AF52" s="16"/>
      <c r="AG52" s="14"/>
      <c r="AH52" s="15">
        <v>300</v>
      </c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ht="12">
      <c r="A53" s="17">
        <v>15</v>
      </c>
      <c r="B53" s="15">
        <v>150</v>
      </c>
      <c r="C53" s="17">
        <v>215</v>
      </c>
      <c r="D53" s="17">
        <v>170</v>
      </c>
      <c r="E53" s="17">
        <v>385</v>
      </c>
      <c r="F53" s="17">
        <v>444</v>
      </c>
      <c r="G53" s="17">
        <v>8.959000000000001</v>
      </c>
      <c r="H53" s="16">
        <v>6.184343381722488</v>
      </c>
      <c r="I53" s="17">
        <v>20</v>
      </c>
      <c r="J53" s="18"/>
      <c r="K53" s="14"/>
      <c r="L53" s="20"/>
      <c r="M53" s="14"/>
      <c r="N53" s="16"/>
      <c r="O53" s="26"/>
      <c r="P53" s="14"/>
      <c r="Q53" s="14"/>
      <c r="R53" s="14"/>
      <c r="S53" s="14"/>
      <c r="T53" s="16"/>
      <c r="U53" s="14"/>
      <c r="V53" s="15"/>
      <c r="W53" s="17"/>
      <c r="X53" s="14"/>
      <c r="Y53" s="16"/>
      <c r="Z53" s="16"/>
      <c r="AA53" s="16"/>
      <c r="AB53" s="14"/>
      <c r="AC53" s="16"/>
      <c r="AD53" s="16"/>
      <c r="AE53" s="14"/>
      <c r="AF53" s="16"/>
      <c r="AG53" s="14"/>
      <c r="AH53" s="15">
        <v>150</v>
      </c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ht="12">
      <c r="A54" s="17">
        <v>16</v>
      </c>
      <c r="B54" s="15">
        <v>50</v>
      </c>
      <c r="C54" s="17">
        <v>233</v>
      </c>
      <c r="D54" s="17">
        <v>68</v>
      </c>
      <c r="E54" s="17">
        <v>301</v>
      </c>
      <c r="F54" s="17">
        <v>398</v>
      </c>
      <c r="G54" s="17">
        <v>11.245</v>
      </c>
      <c r="H54" s="16">
        <v>7.737809553829019</v>
      </c>
      <c r="I54" s="17">
        <v>18</v>
      </c>
      <c r="J54" s="18"/>
      <c r="K54" s="14"/>
      <c r="L54" s="20"/>
      <c r="M54" s="14"/>
      <c r="N54" s="16"/>
      <c r="O54" s="26"/>
      <c r="P54" s="14"/>
      <c r="Q54" s="14"/>
      <c r="R54" s="14"/>
      <c r="S54" s="14"/>
      <c r="T54" s="16"/>
      <c r="U54" s="14"/>
      <c r="V54" s="15"/>
      <c r="W54" s="17"/>
      <c r="X54" s="14"/>
      <c r="Y54" s="16"/>
      <c r="Z54" s="16"/>
      <c r="AA54" s="16"/>
      <c r="AB54" s="14"/>
      <c r="AC54" s="16"/>
      <c r="AD54" s="16"/>
      <c r="AE54" s="14"/>
      <c r="AF54" s="16"/>
      <c r="AG54" s="26"/>
      <c r="AH54" s="15">
        <v>50</v>
      </c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</row>
    <row r="55" spans="1:50" ht="12">
      <c r="A55" s="17">
        <v>17</v>
      </c>
      <c r="B55" s="15">
        <v>300</v>
      </c>
      <c r="C55" s="17">
        <v>30</v>
      </c>
      <c r="D55" s="17">
        <v>60</v>
      </c>
      <c r="E55" s="17">
        <v>90</v>
      </c>
      <c r="F55" s="17">
        <v>94</v>
      </c>
      <c r="G55" s="17">
        <v>0.8259999999999998</v>
      </c>
      <c r="H55" s="16">
        <v>0.5562609928567619</v>
      </c>
      <c r="I55" s="17">
        <v>4</v>
      </c>
      <c r="J55" s="18"/>
      <c r="K55" s="14"/>
      <c r="L55" s="20"/>
      <c r="M55" s="14"/>
      <c r="N55" s="16"/>
      <c r="O55" s="26"/>
      <c r="P55" s="14"/>
      <c r="Q55" s="14"/>
      <c r="R55" s="14"/>
      <c r="S55" s="14"/>
      <c r="T55" s="16"/>
      <c r="U55" s="14"/>
      <c r="V55" s="15"/>
      <c r="W55" s="17"/>
      <c r="X55" s="14"/>
      <c r="Y55" s="16"/>
      <c r="Z55" s="16"/>
      <c r="AA55" s="16"/>
      <c r="AB55" s="14"/>
      <c r="AC55" s="14"/>
      <c r="AD55" s="14"/>
      <c r="AE55" s="14"/>
      <c r="AF55" s="16"/>
      <c r="AG55" s="26"/>
      <c r="AH55" s="15">
        <v>300</v>
      </c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</row>
    <row r="56" spans="1:50" ht="12">
      <c r="A56" s="17">
        <v>18</v>
      </c>
      <c r="B56" s="15">
        <v>100</v>
      </c>
      <c r="C56" s="17">
        <v>43</v>
      </c>
      <c r="D56" s="17">
        <v>32</v>
      </c>
      <c r="E56" s="17">
        <v>75</v>
      </c>
      <c r="F56" s="17">
        <v>93</v>
      </c>
      <c r="G56" s="17">
        <v>1.7040000000000002</v>
      </c>
      <c r="H56" s="16">
        <v>1.1577532708374176</v>
      </c>
      <c r="I56" s="17">
        <v>6</v>
      </c>
      <c r="J56" s="18"/>
      <c r="K56" s="14"/>
      <c r="L56" s="20"/>
      <c r="M56" s="14"/>
      <c r="N56" s="16"/>
      <c r="O56" s="26"/>
      <c r="P56" s="14"/>
      <c r="Q56" s="14"/>
      <c r="R56" s="14"/>
      <c r="S56" s="14"/>
      <c r="T56" s="16"/>
      <c r="U56" s="14"/>
      <c r="V56" s="15"/>
      <c r="W56" s="17"/>
      <c r="X56" s="14"/>
      <c r="Y56" s="16"/>
      <c r="Z56" s="16"/>
      <c r="AA56" s="16"/>
      <c r="AB56" s="14"/>
      <c r="AC56" s="16"/>
      <c r="AD56" s="16"/>
      <c r="AE56" s="14"/>
      <c r="AF56" s="16"/>
      <c r="AG56" s="26"/>
      <c r="AH56" s="15">
        <v>100</v>
      </c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</row>
    <row r="57" spans="1:50" ht="12">
      <c r="A57" s="17">
        <v>19</v>
      </c>
      <c r="B57" s="15">
        <v>100</v>
      </c>
      <c r="C57" s="17">
        <v>6</v>
      </c>
      <c r="D57" s="17">
        <v>1</v>
      </c>
      <c r="E57" s="17">
        <v>7</v>
      </c>
      <c r="F57" s="17">
        <v>7</v>
      </c>
      <c r="G57" s="17">
        <v>0.544</v>
      </c>
      <c r="H57" s="16">
        <v>0.3789386532337444</v>
      </c>
      <c r="I57" s="17">
        <v>1</v>
      </c>
      <c r="J57" s="18"/>
      <c r="K57" s="14"/>
      <c r="L57" s="20"/>
      <c r="M57" s="14"/>
      <c r="N57" s="16"/>
      <c r="O57" s="26"/>
      <c r="P57" s="14"/>
      <c r="Q57" s="14"/>
      <c r="R57" s="14"/>
      <c r="S57" s="14"/>
      <c r="T57" s="16"/>
      <c r="U57" s="14"/>
      <c r="V57" s="15"/>
      <c r="W57" s="17"/>
      <c r="X57" s="14"/>
      <c r="Y57" s="16"/>
      <c r="Z57" s="16"/>
      <c r="AA57" s="16"/>
      <c r="AB57" s="14"/>
      <c r="AC57" s="16"/>
      <c r="AD57" s="16"/>
      <c r="AE57" s="14"/>
      <c r="AF57" s="16"/>
      <c r="AG57" s="26"/>
      <c r="AH57" s="15">
        <v>100</v>
      </c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</row>
    <row r="58" spans="1:50" ht="12">
      <c r="A58" s="17">
        <v>20</v>
      </c>
      <c r="B58" s="15">
        <v>300</v>
      </c>
      <c r="C58" s="17">
        <v>27</v>
      </c>
      <c r="D58" s="17">
        <v>58</v>
      </c>
      <c r="E58" s="17">
        <v>85</v>
      </c>
      <c r="F58" s="17">
        <v>114</v>
      </c>
      <c r="G58" s="17">
        <v>0.798</v>
      </c>
      <c r="H58" s="16">
        <v>0.5383619764828202</v>
      </c>
      <c r="I58" s="17">
        <v>3</v>
      </c>
      <c r="J58" s="18"/>
      <c r="K58" s="14"/>
      <c r="L58" s="20"/>
      <c r="M58" s="14"/>
      <c r="N58" s="16"/>
      <c r="O58" s="26"/>
      <c r="P58" s="14"/>
      <c r="Q58" s="14"/>
      <c r="R58" s="14"/>
      <c r="S58" s="14"/>
      <c r="T58" s="16"/>
      <c r="U58" s="14"/>
      <c r="V58" s="15"/>
      <c r="W58" s="17"/>
      <c r="X58" s="14"/>
      <c r="Y58" s="16"/>
      <c r="Z58" s="16"/>
      <c r="AA58" s="16"/>
      <c r="AB58" s="14"/>
      <c r="AC58" s="14"/>
      <c r="AD58" s="14"/>
      <c r="AE58" s="14"/>
      <c r="AF58" s="16"/>
      <c r="AG58" s="26"/>
      <c r="AH58" s="15">
        <v>300</v>
      </c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</row>
    <row r="59" spans="1:50" ht="12">
      <c r="A59" s="17">
        <v>21</v>
      </c>
      <c r="B59" s="15">
        <v>100</v>
      </c>
      <c r="C59" s="17">
        <v>123</v>
      </c>
      <c r="D59" s="17">
        <v>82</v>
      </c>
      <c r="E59" s="17">
        <v>205</v>
      </c>
      <c r="F59" s="17">
        <v>210</v>
      </c>
      <c r="G59" s="17">
        <v>5.756</v>
      </c>
      <c r="H59" s="16">
        <v>3.9462940181968387</v>
      </c>
      <c r="I59" s="17">
        <v>15</v>
      </c>
      <c r="J59" s="18"/>
      <c r="K59" s="14"/>
      <c r="L59" s="20"/>
      <c r="M59" s="14"/>
      <c r="N59" s="16"/>
      <c r="O59" s="26"/>
      <c r="P59" s="14"/>
      <c r="Q59" s="14"/>
      <c r="R59" s="14"/>
      <c r="S59" s="14"/>
      <c r="T59" s="16"/>
      <c r="U59" s="14"/>
      <c r="V59" s="15"/>
      <c r="W59" s="17"/>
      <c r="X59" s="14"/>
      <c r="Y59" s="16"/>
      <c r="Z59" s="16"/>
      <c r="AA59" s="16"/>
      <c r="AB59" s="14"/>
      <c r="AC59" s="16"/>
      <c r="AD59" s="16"/>
      <c r="AE59" s="14"/>
      <c r="AF59" s="16"/>
      <c r="AG59" s="26"/>
      <c r="AH59" s="15">
        <v>100</v>
      </c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</row>
    <row r="60" spans="1:50" ht="12">
      <c r="A60" s="17">
        <v>22</v>
      </c>
      <c r="B60" s="15">
        <v>50</v>
      </c>
      <c r="C60" s="17">
        <v>5</v>
      </c>
      <c r="D60" s="17">
        <v>12</v>
      </c>
      <c r="E60" s="17">
        <v>17</v>
      </c>
      <c r="F60" s="17">
        <v>18</v>
      </c>
      <c r="G60" s="17">
        <v>0.156</v>
      </c>
      <c r="H60" s="16">
        <v>0.10180119911644052</v>
      </c>
      <c r="I60" s="17">
        <v>3</v>
      </c>
      <c r="J60" s="18"/>
      <c r="K60" s="14"/>
      <c r="L60" s="20"/>
      <c r="M60" s="14"/>
      <c r="N60" s="16"/>
      <c r="O60" s="26"/>
      <c r="P60" s="14"/>
      <c r="Q60" s="14"/>
      <c r="R60" s="14"/>
      <c r="S60" s="14"/>
      <c r="T60" s="16"/>
      <c r="U60" s="14"/>
      <c r="V60" s="15"/>
      <c r="W60" s="17"/>
      <c r="X60" s="14"/>
      <c r="Y60" s="16"/>
      <c r="Z60" s="16"/>
      <c r="AA60" s="16"/>
      <c r="AB60" s="14"/>
      <c r="AC60" s="16"/>
      <c r="AD60" s="16"/>
      <c r="AE60" s="14"/>
      <c r="AF60" s="16"/>
      <c r="AG60" s="26"/>
      <c r="AH60" s="15">
        <v>50</v>
      </c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</row>
    <row r="61" spans="1:50" ht="12">
      <c r="A61" s="17">
        <v>23</v>
      </c>
      <c r="B61" s="15">
        <v>0</v>
      </c>
      <c r="C61" s="17">
        <v>84</v>
      </c>
      <c r="D61" s="17">
        <v>64</v>
      </c>
      <c r="E61" s="17">
        <v>148</v>
      </c>
      <c r="F61" s="17">
        <v>156</v>
      </c>
      <c r="G61" s="17">
        <v>3.162</v>
      </c>
      <c r="H61" s="16">
        <v>2.1358176134090954</v>
      </c>
      <c r="I61" s="17">
        <v>20</v>
      </c>
      <c r="J61" s="18"/>
      <c r="K61" s="14"/>
      <c r="L61" s="20"/>
      <c r="M61" s="14"/>
      <c r="N61" s="16"/>
      <c r="O61" s="26"/>
      <c r="P61" s="14"/>
      <c r="Q61" s="14"/>
      <c r="R61" s="14"/>
      <c r="S61" s="14"/>
      <c r="T61" s="16"/>
      <c r="U61" s="14"/>
      <c r="V61" s="15"/>
      <c r="W61" s="17"/>
      <c r="X61" s="14"/>
      <c r="Y61" s="16"/>
      <c r="Z61" s="16"/>
      <c r="AA61" s="16"/>
      <c r="AB61" s="14"/>
      <c r="AC61" s="16"/>
      <c r="AD61" s="16"/>
      <c r="AE61" s="14"/>
      <c r="AF61" s="16"/>
      <c r="AG61" s="26"/>
      <c r="AH61" s="15">
        <v>0</v>
      </c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</row>
    <row r="62" spans="1:50" ht="12">
      <c r="A62" s="17">
        <v>24</v>
      </c>
      <c r="B62" s="15">
        <v>150</v>
      </c>
      <c r="C62" s="17">
        <v>115</v>
      </c>
      <c r="D62" s="17">
        <v>130</v>
      </c>
      <c r="E62" s="17">
        <v>245</v>
      </c>
      <c r="F62" s="17">
        <v>263</v>
      </c>
      <c r="G62" s="17">
        <v>4.47</v>
      </c>
      <c r="H62" s="16">
        <v>3.097605617437698</v>
      </c>
      <c r="I62" s="17">
        <v>15</v>
      </c>
      <c r="J62" s="18"/>
      <c r="K62" s="14"/>
      <c r="L62" s="20"/>
      <c r="M62" s="14"/>
      <c r="N62" s="16"/>
      <c r="O62" s="26"/>
      <c r="P62" s="14"/>
      <c r="Q62" s="14"/>
      <c r="R62" s="14"/>
      <c r="S62" s="14"/>
      <c r="T62" s="16"/>
      <c r="U62" s="14"/>
      <c r="V62" s="15"/>
      <c r="W62" s="17"/>
      <c r="X62" s="14"/>
      <c r="Y62" s="16"/>
      <c r="Z62" s="16"/>
      <c r="AA62" s="16"/>
      <c r="AB62" s="14"/>
      <c r="AC62" s="16"/>
      <c r="AD62" s="16"/>
      <c r="AE62" s="14"/>
      <c r="AF62" s="16"/>
      <c r="AG62" s="26"/>
      <c r="AH62" s="15">
        <v>150</v>
      </c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</row>
    <row r="63" spans="1:50" ht="12">
      <c r="A63" s="17">
        <v>25</v>
      </c>
      <c r="B63" s="15">
        <v>0</v>
      </c>
      <c r="C63" s="17">
        <v>36</v>
      </c>
      <c r="D63" s="17">
        <v>44</v>
      </c>
      <c r="E63" s="17">
        <v>80</v>
      </c>
      <c r="F63" s="17">
        <v>88</v>
      </c>
      <c r="G63" s="17">
        <v>1.582</v>
      </c>
      <c r="H63" s="16">
        <v>1.0606266964921547</v>
      </c>
      <c r="I63" s="17">
        <v>14</v>
      </c>
      <c r="J63" s="18"/>
      <c r="K63" s="14"/>
      <c r="L63" s="20"/>
      <c r="M63" s="14"/>
      <c r="N63" s="16"/>
      <c r="O63" s="26"/>
      <c r="P63" s="14"/>
      <c r="Q63" s="14"/>
      <c r="R63" s="14"/>
      <c r="S63" s="14"/>
      <c r="T63" s="16"/>
      <c r="U63" s="14"/>
      <c r="V63" s="15"/>
      <c r="W63" s="17"/>
      <c r="X63" s="14"/>
      <c r="Y63" s="16"/>
      <c r="Z63" s="16"/>
      <c r="AA63" s="16"/>
      <c r="AB63" s="14"/>
      <c r="AC63" s="16"/>
      <c r="AD63" s="16"/>
      <c r="AE63" s="14"/>
      <c r="AF63" s="16"/>
      <c r="AG63" s="26"/>
      <c r="AH63" s="15">
        <v>0</v>
      </c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</row>
    <row r="64" spans="1:50" ht="12">
      <c r="A64" s="17">
        <v>26</v>
      </c>
      <c r="B64" s="15">
        <v>100</v>
      </c>
      <c r="C64" s="17">
        <v>9</v>
      </c>
      <c r="D64" s="17">
        <v>5</v>
      </c>
      <c r="E64" s="17">
        <v>14</v>
      </c>
      <c r="F64" s="17">
        <v>14</v>
      </c>
      <c r="G64" s="17">
        <v>0.363</v>
      </c>
      <c r="H64" s="16">
        <v>0.2533177048231139</v>
      </c>
      <c r="I64" s="17">
        <v>2</v>
      </c>
      <c r="J64" s="18"/>
      <c r="K64" s="14"/>
      <c r="L64" s="20"/>
      <c r="M64" s="14"/>
      <c r="N64" s="16"/>
      <c r="O64" s="26"/>
      <c r="P64" s="14"/>
      <c r="Q64" s="14"/>
      <c r="R64" s="14"/>
      <c r="S64" s="14"/>
      <c r="T64" s="16"/>
      <c r="U64" s="14"/>
      <c r="V64" s="15"/>
      <c r="W64" s="17"/>
      <c r="X64" s="14"/>
      <c r="Y64" s="16"/>
      <c r="Z64" s="16"/>
      <c r="AA64" s="16"/>
      <c r="AB64" s="14"/>
      <c r="AC64" s="16"/>
      <c r="AD64" s="16"/>
      <c r="AE64" s="14"/>
      <c r="AF64" s="16"/>
      <c r="AG64" s="26"/>
      <c r="AH64" s="15">
        <v>100</v>
      </c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</row>
    <row r="65" spans="1:50" ht="12">
      <c r="A65" s="17">
        <v>27</v>
      </c>
      <c r="B65" s="15">
        <v>150</v>
      </c>
      <c r="C65" s="17">
        <v>28</v>
      </c>
      <c r="D65" s="17">
        <v>30</v>
      </c>
      <c r="E65" s="17">
        <v>58</v>
      </c>
      <c r="F65" s="17">
        <v>58</v>
      </c>
      <c r="G65" s="17">
        <v>1.119</v>
      </c>
      <c r="H65" s="16">
        <v>0.7429236599337778</v>
      </c>
      <c r="I65" s="17">
        <v>6</v>
      </c>
      <c r="J65" s="18"/>
      <c r="K65" s="14"/>
      <c r="L65" s="20"/>
      <c r="M65" s="14"/>
      <c r="N65" s="16"/>
      <c r="O65" s="26"/>
      <c r="P65" s="14"/>
      <c r="Q65" s="14"/>
      <c r="R65" s="14"/>
      <c r="S65" s="14"/>
      <c r="T65" s="16"/>
      <c r="U65" s="14"/>
      <c r="V65" s="15"/>
      <c r="W65" s="17"/>
      <c r="X65" s="14"/>
      <c r="Y65" s="16"/>
      <c r="Z65" s="16"/>
      <c r="AA65" s="16"/>
      <c r="AB65" s="14"/>
      <c r="AC65" s="16"/>
      <c r="AD65" s="16"/>
      <c r="AE65" s="14"/>
      <c r="AF65" s="16"/>
      <c r="AG65" s="26"/>
      <c r="AH65" s="15">
        <v>150</v>
      </c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</row>
    <row r="66" spans="1:50" ht="12">
      <c r="A66" s="17">
        <v>28</v>
      </c>
      <c r="B66" s="15">
        <v>50</v>
      </c>
      <c r="C66" s="17">
        <v>26</v>
      </c>
      <c r="D66" s="17">
        <v>16</v>
      </c>
      <c r="E66" s="17">
        <v>42</v>
      </c>
      <c r="F66" s="17">
        <v>42</v>
      </c>
      <c r="G66" s="17">
        <v>1.117</v>
      </c>
      <c r="H66" s="16">
        <v>0.7807070761307403</v>
      </c>
      <c r="I66" s="17">
        <v>6</v>
      </c>
      <c r="J66" s="18"/>
      <c r="K66" s="14"/>
      <c r="L66" s="20"/>
      <c r="M66" s="14"/>
      <c r="N66" s="16"/>
      <c r="O66" s="26"/>
      <c r="P66" s="14"/>
      <c r="Q66" s="14"/>
      <c r="R66" s="14"/>
      <c r="S66" s="14"/>
      <c r="T66" s="16"/>
      <c r="U66" s="14"/>
      <c r="V66" s="15"/>
      <c r="W66" s="17"/>
      <c r="X66" s="14"/>
      <c r="Y66" s="16"/>
      <c r="Z66" s="16"/>
      <c r="AA66" s="16"/>
      <c r="AB66" s="14"/>
      <c r="AC66" s="16"/>
      <c r="AD66" s="16"/>
      <c r="AE66" s="14"/>
      <c r="AF66" s="16"/>
      <c r="AG66" s="26"/>
      <c r="AH66" s="15">
        <v>50</v>
      </c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</row>
    <row r="67" spans="1:50" ht="12">
      <c r="A67" s="17">
        <v>29</v>
      </c>
      <c r="B67" s="15">
        <v>300</v>
      </c>
      <c r="C67" s="17">
        <v>46</v>
      </c>
      <c r="D67" s="17">
        <v>40</v>
      </c>
      <c r="E67" s="17">
        <v>86</v>
      </c>
      <c r="F67" s="17">
        <v>90</v>
      </c>
      <c r="G67" s="17">
        <v>1.783</v>
      </c>
      <c r="H67" s="16">
        <v>1.188375422516316</v>
      </c>
      <c r="I67" s="17">
        <v>6</v>
      </c>
      <c r="J67" s="18"/>
      <c r="K67" s="14"/>
      <c r="L67" s="20"/>
      <c r="M67" s="14"/>
      <c r="N67" s="16"/>
      <c r="O67" s="26"/>
      <c r="P67" s="14"/>
      <c r="Q67" s="14"/>
      <c r="R67" s="14"/>
      <c r="S67" s="14"/>
      <c r="T67" s="16"/>
      <c r="U67" s="14"/>
      <c r="V67" s="15"/>
      <c r="W67" s="17"/>
      <c r="X67" s="14"/>
      <c r="Y67" s="16"/>
      <c r="Z67" s="16"/>
      <c r="AA67" s="16"/>
      <c r="AB67" s="14"/>
      <c r="AC67" s="14"/>
      <c r="AD67" s="14"/>
      <c r="AE67" s="14"/>
      <c r="AF67" s="16"/>
      <c r="AG67" s="26"/>
      <c r="AH67" s="15">
        <v>300</v>
      </c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</row>
    <row r="68" spans="1:50" ht="12">
      <c r="A68" s="17">
        <v>30</v>
      </c>
      <c r="B68" s="15">
        <v>0</v>
      </c>
      <c r="C68" s="17">
        <v>75</v>
      </c>
      <c r="D68" s="17">
        <v>56</v>
      </c>
      <c r="E68" s="17">
        <v>131</v>
      </c>
      <c r="F68" s="17">
        <v>143</v>
      </c>
      <c r="G68" s="17">
        <v>3.245</v>
      </c>
      <c r="H68" s="16">
        <v>2.199579190465024</v>
      </c>
      <c r="I68" s="17">
        <v>19</v>
      </c>
      <c r="J68" s="18"/>
      <c r="K68" s="14"/>
      <c r="L68" s="20"/>
      <c r="M68" s="14"/>
      <c r="N68" s="16"/>
      <c r="O68" s="26"/>
      <c r="P68" s="14"/>
      <c r="Q68" s="14"/>
      <c r="R68" s="14"/>
      <c r="S68" s="14"/>
      <c r="T68" s="16"/>
      <c r="U68" s="14"/>
      <c r="V68" s="15"/>
      <c r="W68" s="17"/>
      <c r="X68" s="14"/>
      <c r="Y68" s="16"/>
      <c r="Z68" s="16"/>
      <c r="AA68" s="16"/>
      <c r="AB68" s="14"/>
      <c r="AC68" s="16"/>
      <c r="AD68" s="16"/>
      <c r="AE68" s="14"/>
      <c r="AF68" s="16"/>
      <c r="AG68" s="26"/>
      <c r="AH68" s="15">
        <v>0</v>
      </c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</row>
    <row r="69" spans="1:50" ht="12">
      <c r="A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</row>
    <row r="70" spans="1:50" ht="12">
      <c r="A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</row>
    <row r="71" spans="1:50" ht="12">
      <c r="A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</row>
    <row r="72" spans="1:50" ht="12">
      <c r="A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</row>
    <row r="73" spans="1:50" ht="12">
      <c r="A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</row>
    <row r="74" spans="1:50" ht="12">
      <c r="A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</row>
    <row r="75" spans="1:50" ht="12">
      <c r="A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</row>
    <row r="76" spans="1:50" ht="12">
      <c r="A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</row>
    <row r="77" spans="1:50" ht="12">
      <c r="A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</row>
    <row r="78" spans="1:50" ht="12">
      <c r="A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</row>
    <row r="79" spans="1:50" ht="12">
      <c r="A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</row>
    <row r="80" spans="1:50" ht="12">
      <c r="A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</row>
    <row r="81" spans="1:50" ht="12">
      <c r="A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</row>
    <row r="82" spans="1:50" ht="12">
      <c r="A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</row>
    <row r="83" spans="1:50" ht="12">
      <c r="A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</row>
    <row r="84" spans="1:50" ht="12">
      <c r="A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</row>
    <row r="85" spans="1:50" ht="12">
      <c r="A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</row>
    <row r="86" spans="1:50" ht="12">
      <c r="A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</row>
    <row r="87" spans="1:50" ht="12">
      <c r="A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</row>
    <row r="88" spans="1:50" ht="12">
      <c r="A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</row>
    <row r="89" spans="1:50" ht="12">
      <c r="A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</row>
    <row r="90" spans="1:50" ht="12">
      <c r="A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</row>
    <row r="91" spans="1:50" ht="12">
      <c r="A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C38"/>
  <sheetViews>
    <sheetView zoomScalePageLayoutView="0" workbookViewId="0" topLeftCell="A1">
      <selection activeCell="A1" sqref="A1"/>
    </sheetView>
  </sheetViews>
  <sheetFormatPr defaultColWidth="9.140625" defaultRowHeight="12"/>
  <cols>
    <col min="2" max="2" width="11.00390625" style="0" customWidth="1"/>
    <col min="3" max="3" width="12.57421875" style="0" customWidth="1"/>
    <col min="9" max="9" width="10.57421875" style="0" customWidth="1"/>
    <col min="12" max="12" width="10.8515625" style="0" customWidth="1"/>
    <col min="13" max="13" width="13.00390625" style="0" customWidth="1"/>
  </cols>
  <sheetData>
    <row r="3" spans="2:13" ht="12">
      <c r="B3" s="2"/>
      <c r="C3" s="2" t="s">
        <v>62</v>
      </c>
      <c r="M3" s="2" t="s">
        <v>62</v>
      </c>
    </row>
    <row r="4" spans="2:15" ht="12">
      <c r="B4" s="2"/>
      <c r="C4" s="2" t="s">
        <v>63</v>
      </c>
      <c r="E4" t="s">
        <v>22</v>
      </c>
      <c r="F4" t="s">
        <v>23</v>
      </c>
      <c r="G4" t="s">
        <v>27</v>
      </c>
      <c r="H4" s="12">
        <v>41449</v>
      </c>
      <c r="I4" s="26" t="s">
        <v>57</v>
      </c>
      <c r="M4" s="2" t="s">
        <v>63</v>
      </c>
      <c r="N4" t="s">
        <v>25</v>
      </c>
      <c r="O4" t="s">
        <v>57</v>
      </c>
    </row>
    <row r="5" spans="2:15" ht="12">
      <c r="B5" s="26"/>
      <c r="C5" s="26" t="s">
        <v>64</v>
      </c>
      <c r="E5" t="s">
        <v>20</v>
      </c>
      <c r="F5" t="s">
        <v>20</v>
      </c>
      <c r="I5" s="26" t="s">
        <v>58</v>
      </c>
      <c r="M5" s="26" t="s">
        <v>64</v>
      </c>
      <c r="N5" t="s">
        <v>26</v>
      </c>
      <c r="O5" t="s">
        <v>58</v>
      </c>
    </row>
    <row r="6" spans="1:29" ht="12">
      <c r="A6" s="5" t="s">
        <v>4</v>
      </c>
      <c r="B6" s="2" t="s">
        <v>17</v>
      </c>
      <c r="C6" s="2" t="s">
        <v>65</v>
      </c>
      <c r="E6" s="5" t="s">
        <v>21</v>
      </c>
      <c r="F6" s="5" t="s">
        <v>21</v>
      </c>
      <c r="I6" s="26"/>
      <c r="K6" s="5" t="s">
        <v>4</v>
      </c>
      <c r="L6" s="33" t="s">
        <v>17</v>
      </c>
      <c r="M6" s="2" t="s">
        <v>65</v>
      </c>
      <c r="N6" s="5" t="s">
        <v>24</v>
      </c>
      <c r="AC6" s="5"/>
    </row>
    <row r="7" spans="1:29" ht="12">
      <c r="A7" s="6"/>
      <c r="B7" s="6"/>
      <c r="C7" s="6"/>
      <c r="K7" s="6"/>
      <c r="L7" s="6"/>
      <c r="M7" s="6"/>
      <c r="AC7" s="6"/>
    </row>
    <row r="8" spans="1:15" ht="12">
      <c r="A8" s="7">
        <v>1</v>
      </c>
      <c r="B8">
        <v>5</v>
      </c>
      <c r="C8">
        <v>300</v>
      </c>
      <c r="E8">
        <v>7</v>
      </c>
      <c r="F8">
        <v>17</v>
      </c>
      <c r="G8">
        <v>2</v>
      </c>
      <c r="H8">
        <v>38</v>
      </c>
      <c r="I8">
        <f>E8+F8+G8+H8</f>
        <v>64</v>
      </c>
      <c r="K8" s="7">
        <v>1</v>
      </c>
      <c r="L8">
        <v>5</v>
      </c>
      <c r="M8">
        <v>300</v>
      </c>
      <c r="N8">
        <v>64</v>
      </c>
      <c r="O8">
        <f>N8+28</f>
        <v>92</v>
      </c>
    </row>
    <row r="9" spans="1:15" ht="12">
      <c r="A9" s="7">
        <v>2</v>
      </c>
      <c r="B9">
        <v>4</v>
      </c>
      <c r="C9">
        <v>150</v>
      </c>
      <c r="E9">
        <v>21</v>
      </c>
      <c r="F9">
        <v>171</v>
      </c>
      <c r="G9">
        <v>3</v>
      </c>
      <c r="H9">
        <v>7</v>
      </c>
      <c r="I9">
        <f>E9+F9+G9+H9</f>
        <v>202</v>
      </c>
      <c r="K9" s="7">
        <v>2</v>
      </c>
      <c r="L9">
        <v>4</v>
      </c>
      <c r="M9">
        <v>150</v>
      </c>
      <c r="N9">
        <v>202</v>
      </c>
      <c r="O9">
        <f aca="true" t="shared" si="0" ref="O9:O37">N9+28</f>
        <v>230</v>
      </c>
    </row>
    <row r="10" spans="1:28" ht="12">
      <c r="A10" s="7">
        <v>3</v>
      </c>
      <c r="B10">
        <v>2</v>
      </c>
      <c r="C10">
        <v>50</v>
      </c>
      <c r="E10">
        <v>29</v>
      </c>
      <c r="F10">
        <v>218</v>
      </c>
      <c r="G10">
        <v>0</v>
      </c>
      <c r="H10">
        <v>40</v>
      </c>
      <c r="I10">
        <f>E10+F10+G10+H10</f>
        <v>287</v>
      </c>
      <c r="K10" s="7">
        <v>3</v>
      </c>
      <c r="L10">
        <v>2</v>
      </c>
      <c r="M10">
        <v>50</v>
      </c>
      <c r="N10">
        <v>287</v>
      </c>
      <c r="O10">
        <f t="shared" si="0"/>
        <v>315</v>
      </c>
      <c r="AB10" s="7"/>
    </row>
    <row r="11" spans="1:28" ht="12">
      <c r="A11" s="7">
        <v>4</v>
      </c>
      <c r="B11">
        <v>1</v>
      </c>
      <c r="C11">
        <v>0</v>
      </c>
      <c r="E11">
        <v>27</v>
      </c>
      <c r="F11">
        <v>86</v>
      </c>
      <c r="G11">
        <v>2</v>
      </c>
      <c r="H11">
        <v>27</v>
      </c>
      <c r="I11">
        <f>E11+F11+G11+H11</f>
        <v>142</v>
      </c>
      <c r="K11" s="7">
        <v>4</v>
      </c>
      <c r="L11">
        <v>1</v>
      </c>
      <c r="M11">
        <v>0</v>
      </c>
      <c r="N11">
        <v>142</v>
      </c>
      <c r="O11">
        <f t="shared" si="0"/>
        <v>170</v>
      </c>
      <c r="AB11" s="7"/>
    </row>
    <row r="12" spans="1:28" ht="12">
      <c r="A12" s="7">
        <v>5</v>
      </c>
      <c r="B12">
        <v>3</v>
      </c>
      <c r="C12">
        <v>100</v>
      </c>
      <c r="E12">
        <v>12</v>
      </c>
      <c r="F12">
        <v>159</v>
      </c>
      <c r="G12">
        <v>0</v>
      </c>
      <c r="H12">
        <v>10</v>
      </c>
      <c r="I12">
        <f>E12+F12+G12+H12</f>
        <v>181</v>
      </c>
      <c r="K12" s="7">
        <v>5</v>
      </c>
      <c r="L12">
        <v>3</v>
      </c>
      <c r="M12">
        <v>100</v>
      </c>
      <c r="N12">
        <v>181</v>
      </c>
      <c r="O12">
        <f t="shared" si="0"/>
        <v>209</v>
      </c>
      <c r="S12" s="13"/>
      <c r="AB12" s="7"/>
    </row>
    <row r="13" spans="1:28" ht="12">
      <c r="A13" s="7">
        <v>6</v>
      </c>
      <c r="B13">
        <v>2</v>
      </c>
      <c r="C13">
        <v>50</v>
      </c>
      <c r="E13">
        <v>23</v>
      </c>
      <c r="F13">
        <v>136</v>
      </c>
      <c r="G13">
        <v>2</v>
      </c>
      <c r="H13">
        <v>4</v>
      </c>
      <c r="I13">
        <f>E13+F13+G13+H13</f>
        <v>165</v>
      </c>
      <c r="K13" s="7">
        <v>6</v>
      </c>
      <c r="L13">
        <v>2</v>
      </c>
      <c r="M13">
        <v>50</v>
      </c>
      <c r="N13">
        <v>165</v>
      </c>
      <c r="O13">
        <f t="shared" si="0"/>
        <v>193</v>
      </c>
      <c r="AB13" s="7"/>
    </row>
    <row r="14" spans="1:28" ht="12">
      <c r="A14" s="7">
        <v>7</v>
      </c>
      <c r="B14">
        <v>4</v>
      </c>
      <c r="C14">
        <v>150</v>
      </c>
      <c r="E14">
        <v>8</v>
      </c>
      <c r="F14">
        <v>57</v>
      </c>
      <c r="G14">
        <v>3</v>
      </c>
      <c r="H14">
        <v>10</v>
      </c>
      <c r="I14">
        <f>E14+F14+G14+H14</f>
        <v>78</v>
      </c>
      <c r="K14" s="7">
        <v>7</v>
      </c>
      <c r="L14">
        <v>4</v>
      </c>
      <c r="M14">
        <v>150</v>
      </c>
      <c r="N14">
        <v>78</v>
      </c>
      <c r="O14">
        <f t="shared" si="0"/>
        <v>106</v>
      </c>
      <c r="AB14" s="7"/>
    </row>
    <row r="15" spans="1:29" ht="12">
      <c r="A15" s="7">
        <v>8</v>
      </c>
      <c r="B15">
        <v>2</v>
      </c>
      <c r="C15">
        <v>50</v>
      </c>
      <c r="E15">
        <v>35</v>
      </c>
      <c r="F15">
        <v>119</v>
      </c>
      <c r="G15">
        <v>3</v>
      </c>
      <c r="H15">
        <v>0</v>
      </c>
      <c r="I15">
        <f>E15+F15+G15+H15</f>
        <v>157</v>
      </c>
      <c r="K15" s="7">
        <v>8</v>
      </c>
      <c r="L15">
        <v>2</v>
      </c>
      <c r="M15">
        <v>50</v>
      </c>
      <c r="N15">
        <v>157</v>
      </c>
      <c r="O15">
        <f t="shared" si="0"/>
        <v>185</v>
      </c>
      <c r="AC15" s="7"/>
    </row>
    <row r="16" spans="1:29" ht="12">
      <c r="A16" s="7">
        <v>9</v>
      </c>
      <c r="B16">
        <v>1</v>
      </c>
      <c r="C16">
        <v>0</v>
      </c>
      <c r="E16">
        <v>36</v>
      </c>
      <c r="F16">
        <v>108</v>
      </c>
      <c r="G16">
        <v>5</v>
      </c>
      <c r="H16">
        <v>32</v>
      </c>
      <c r="I16">
        <f>E16+F16+G16+H16</f>
        <v>181</v>
      </c>
      <c r="K16" s="7">
        <v>9</v>
      </c>
      <c r="L16">
        <v>1</v>
      </c>
      <c r="M16">
        <v>0</v>
      </c>
      <c r="N16">
        <v>181</v>
      </c>
      <c r="O16">
        <f t="shared" si="0"/>
        <v>209</v>
      </c>
      <c r="AC16" s="7"/>
    </row>
    <row r="17" spans="1:29" ht="12">
      <c r="A17" s="7">
        <v>10</v>
      </c>
      <c r="B17">
        <v>3</v>
      </c>
      <c r="C17">
        <v>100</v>
      </c>
      <c r="E17">
        <v>16</v>
      </c>
      <c r="F17">
        <v>59</v>
      </c>
      <c r="G17">
        <v>0</v>
      </c>
      <c r="H17">
        <v>14</v>
      </c>
      <c r="I17">
        <f>E17+F17+G17+H17</f>
        <v>89</v>
      </c>
      <c r="K17" s="7">
        <v>10</v>
      </c>
      <c r="L17">
        <v>3</v>
      </c>
      <c r="M17">
        <v>100</v>
      </c>
      <c r="N17">
        <v>89</v>
      </c>
      <c r="O17">
        <f t="shared" si="0"/>
        <v>117</v>
      </c>
      <c r="AC17" s="7"/>
    </row>
    <row r="18" spans="1:29" ht="12">
      <c r="A18" s="7">
        <v>11</v>
      </c>
      <c r="B18">
        <v>4</v>
      </c>
      <c r="C18">
        <v>150</v>
      </c>
      <c r="E18">
        <v>19</v>
      </c>
      <c r="F18">
        <v>74</v>
      </c>
      <c r="G18">
        <v>1</v>
      </c>
      <c r="H18">
        <v>11</v>
      </c>
      <c r="I18">
        <f>E18+F18+G18+H18</f>
        <v>105</v>
      </c>
      <c r="K18" s="7">
        <v>11</v>
      </c>
      <c r="L18">
        <v>4</v>
      </c>
      <c r="M18">
        <v>150</v>
      </c>
      <c r="N18">
        <v>105</v>
      </c>
      <c r="O18">
        <f t="shared" si="0"/>
        <v>133</v>
      </c>
      <c r="AC18" s="7"/>
    </row>
    <row r="19" spans="1:29" ht="12">
      <c r="A19" s="7">
        <v>12</v>
      </c>
      <c r="B19">
        <v>5</v>
      </c>
      <c r="C19">
        <v>300</v>
      </c>
      <c r="E19">
        <v>8</v>
      </c>
      <c r="F19">
        <v>4</v>
      </c>
      <c r="G19">
        <v>4</v>
      </c>
      <c r="H19">
        <v>2</v>
      </c>
      <c r="I19">
        <f>E19+F19+G19+H19</f>
        <v>18</v>
      </c>
      <c r="K19" s="7">
        <v>12</v>
      </c>
      <c r="L19">
        <v>5</v>
      </c>
      <c r="M19">
        <v>300</v>
      </c>
      <c r="N19">
        <v>18</v>
      </c>
      <c r="O19">
        <f t="shared" si="0"/>
        <v>46</v>
      </c>
      <c r="AC19" s="7"/>
    </row>
    <row r="20" spans="1:28" ht="12">
      <c r="A20" s="7">
        <v>13</v>
      </c>
      <c r="B20">
        <v>1</v>
      </c>
      <c r="C20">
        <v>0</v>
      </c>
      <c r="E20">
        <v>14</v>
      </c>
      <c r="F20">
        <v>96</v>
      </c>
      <c r="G20">
        <v>0</v>
      </c>
      <c r="H20">
        <v>18</v>
      </c>
      <c r="I20">
        <f>E20+F20+G20+H20</f>
        <v>128</v>
      </c>
      <c r="K20" s="7">
        <v>13</v>
      </c>
      <c r="L20">
        <v>1</v>
      </c>
      <c r="M20">
        <v>0</v>
      </c>
      <c r="N20">
        <v>128</v>
      </c>
      <c r="O20">
        <f t="shared" si="0"/>
        <v>156</v>
      </c>
      <c r="AB20" s="7"/>
    </row>
    <row r="21" spans="1:28" ht="12">
      <c r="A21" s="7">
        <v>14</v>
      </c>
      <c r="B21">
        <v>5</v>
      </c>
      <c r="C21">
        <v>300</v>
      </c>
      <c r="E21">
        <v>8</v>
      </c>
      <c r="F21">
        <v>4</v>
      </c>
      <c r="G21">
        <v>1</v>
      </c>
      <c r="H21">
        <v>11</v>
      </c>
      <c r="I21">
        <f>E21+F21+G21+H21</f>
        <v>24</v>
      </c>
      <c r="K21" s="7">
        <v>14</v>
      </c>
      <c r="L21">
        <v>5</v>
      </c>
      <c r="M21">
        <v>300</v>
      </c>
      <c r="N21">
        <v>24</v>
      </c>
      <c r="O21">
        <f t="shared" si="0"/>
        <v>52</v>
      </c>
      <c r="AB21" s="7"/>
    </row>
    <row r="22" spans="1:28" ht="12">
      <c r="A22" s="7">
        <v>15</v>
      </c>
      <c r="B22">
        <v>4</v>
      </c>
      <c r="C22">
        <v>150</v>
      </c>
      <c r="E22">
        <v>13</v>
      </c>
      <c r="F22">
        <v>100</v>
      </c>
      <c r="G22">
        <v>1</v>
      </c>
      <c r="H22">
        <v>17</v>
      </c>
      <c r="I22">
        <f>E22+F22+G22+H22</f>
        <v>131</v>
      </c>
      <c r="K22" s="7">
        <v>15</v>
      </c>
      <c r="L22">
        <v>4</v>
      </c>
      <c r="M22">
        <v>150</v>
      </c>
      <c r="N22">
        <v>131</v>
      </c>
      <c r="O22">
        <f t="shared" si="0"/>
        <v>159</v>
      </c>
      <c r="AB22" s="7"/>
    </row>
    <row r="23" spans="1:28" ht="12">
      <c r="A23" s="7">
        <v>16</v>
      </c>
      <c r="B23">
        <v>2</v>
      </c>
      <c r="C23">
        <v>50</v>
      </c>
      <c r="E23">
        <v>17</v>
      </c>
      <c r="F23">
        <v>109</v>
      </c>
      <c r="G23">
        <v>1</v>
      </c>
      <c r="H23">
        <v>5</v>
      </c>
      <c r="I23">
        <f>E23+F23+G23+H23</f>
        <v>132</v>
      </c>
      <c r="K23" s="7">
        <v>16</v>
      </c>
      <c r="L23">
        <v>2</v>
      </c>
      <c r="M23">
        <v>50</v>
      </c>
      <c r="N23">
        <v>132</v>
      </c>
      <c r="O23">
        <f t="shared" si="0"/>
        <v>160</v>
      </c>
      <c r="AB23" s="7"/>
    </row>
    <row r="24" spans="1:28" ht="12">
      <c r="A24" s="7">
        <v>17</v>
      </c>
      <c r="B24">
        <v>5</v>
      </c>
      <c r="C24">
        <v>300</v>
      </c>
      <c r="E24">
        <v>3</v>
      </c>
      <c r="F24">
        <v>26</v>
      </c>
      <c r="G24">
        <v>1</v>
      </c>
      <c r="H24">
        <v>17</v>
      </c>
      <c r="I24">
        <f>E24+F24+G24+H24</f>
        <v>47</v>
      </c>
      <c r="K24" s="7">
        <v>17</v>
      </c>
      <c r="L24">
        <v>5</v>
      </c>
      <c r="M24">
        <v>300</v>
      </c>
      <c r="N24">
        <v>47</v>
      </c>
      <c r="O24">
        <f t="shared" si="0"/>
        <v>75</v>
      </c>
      <c r="AB24" s="7"/>
    </row>
    <row r="25" spans="1:28" ht="12">
      <c r="A25" s="7">
        <v>18</v>
      </c>
      <c r="B25">
        <v>3</v>
      </c>
      <c r="C25">
        <v>100</v>
      </c>
      <c r="E25">
        <v>10</v>
      </c>
      <c r="F25">
        <v>39</v>
      </c>
      <c r="G25">
        <v>1</v>
      </c>
      <c r="H25">
        <v>10</v>
      </c>
      <c r="I25">
        <f>E25+F25+G25+H25</f>
        <v>60</v>
      </c>
      <c r="K25" s="7">
        <v>18</v>
      </c>
      <c r="L25">
        <v>3</v>
      </c>
      <c r="M25">
        <v>100</v>
      </c>
      <c r="N25">
        <v>60</v>
      </c>
      <c r="O25">
        <f t="shared" si="0"/>
        <v>88</v>
      </c>
      <c r="AB25" s="7"/>
    </row>
    <row r="26" spans="1:28" ht="12">
      <c r="A26" s="7">
        <v>19</v>
      </c>
      <c r="B26">
        <v>3</v>
      </c>
      <c r="C26">
        <v>100</v>
      </c>
      <c r="E26">
        <v>10</v>
      </c>
      <c r="F26">
        <v>90</v>
      </c>
      <c r="G26">
        <v>1</v>
      </c>
      <c r="H26">
        <v>27</v>
      </c>
      <c r="I26">
        <f>E26+F26+G26+H26</f>
        <v>128</v>
      </c>
      <c r="K26" s="7">
        <v>19</v>
      </c>
      <c r="L26">
        <v>3</v>
      </c>
      <c r="M26">
        <v>100</v>
      </c>
      <c r="N26">
        <v>128</v>
      </c>
      <c r="O26">
        <f t="shared" si="0"/>
        <v>156</v>
      </c>
      <c r="V26" s="11"/>
      <c r="AB26" s="7"/>
    </row>
    <row r="27" spans="1:28" ht="12">
      <c r="A27" s="7">
        <v>20</v>
      </c>
      <c r="B27">
        <v>5</v>
      </c>
      <c r="C27">
        <v>300</v>
      </c>
      <c r="E27">
        <v>3</v>
      </c>
      <c r="F27">
        <v>3</v>
      </c>
      <c r="G27">
        <v>2</v>
      </c>
      <c r="H27">
        <v>0</v>
      </c>
      <c r="I27">
        <f>E27+F27+G27+H27</f>
        <v>8</v>
      </c>
      <c r="K27" s="7">
        <v>20</v>
      </c>
      <c r="L27">
        <v>5</v>
      </c>
      <c r="M27">
        <v>300</v>
      </c>
      <c r="N27">
        <v>8</v>
      </c>
      <c r="O27">
        <f t="shared" si="0"/>
        <v>36</v>
      </c>
      <c r="V27" s="11"/>
      <c r="AB27" s="7"/>
    </row>
    <row r="28" spans="1:28" ht="12">
      <c r="A28" s="7">
        <v>21</v>
      </c>
      <c r="B28">
        <v>3</v>
      </c>
      <c r="C28">
        <v>100</v>
      </c>
      <c r="E28">
        <v>7</v>
      </c>
      <c r="F28">
        <v>48</v>
      </c>
      <c r="G28">
        <v>0</v>
      </c>
      <c r="H28">
        <v>24</v>
      </c>
      <c r="I28">
        <f>E28+F28+G28+H28</f>
        <v>79</v>
      </c>
      <c r="K28" s="7">
        <v>21</v>
      </c>
      <c r="L28">
        <v>3</v>
      </c>
      <c r="M28">
        <v>100</v>
      </c>
      <c r="N28">
        <v>79</v>
      </c>
      <c r="O28">
        <f t="shared" si="0"/>
        <v>107</v>
      </c>
      <c r="V28" s="11"/>
      <c r="AB28" s="7"/>
    </row>
    <row r="29" spans="1:28" ht="12">
      <c r="A29" s="7">
        <v>22</v>
      </c>
      <c r="B29">
        <v>2</v>
      </c>
      <c r="C29">
        <v>50</v>
      </c>
      <c r="E29">
        <v>5</v>
      </c>
      <c r="F29">
        <v>19</v>
      </c>
      <c r="G29">
        <v>0</v>
      </c>
      <c r="H29">
        <v>6</v>
      </c>
      <c r="I29">
        <f>E29+F29+G29+H29</f>
        <v>30</v>
      </c>
      <c r="K29" s="7">
        <v>22</v>
      </c>
      <c r="L29">
        <v>2</v>
      </c>
      <c r="M29">
        <v>50</v>
      </c>
      <c r="N29">
        <v>30</v>
      </c>
      <c r="O29">
        <f t="shared" si="0"/>
        <v>58</v>
      </c>
      <c r="V29" s="11"/>
      <c r="AB29" s="7"/>
    </row>
    <row r="30" spans="1:28" ht="12">
      <c r="A30" s="7">
        <v>23</v>
      </c>
      <c r="B30">
        <v>1</v>
      </c>
      <c r="C30">
        <v>0</v>
      </c>
      <c r="E30">
        <v>5</v>
      </c>
      <c r="F30">
        <v>101</v>
      </c>
      <c r="G30">
        <v>0</v>
      </c>
      <c r="H30">
        <v>9</v>
      </c>
      <c r="I30">
        <f>E30+F30+G30+H30</f>
        <v>115</v>
      </c>
      <c r="K30" s="7">
        <v>23</v>
      </c>
      <c r="L30">
        <v>1</v>
      </c>
      <c r="M30">
        <v>0</v>
      </c>
      <c r="N30">
        <v>115</v>
      </c>
      <c r="O30">
        <f t="shared" si="0"/>
        <v>143</v>
      </c>
      <c r="V30" s="11"/>
      <c r="AB30" s="7"/>
    </row>
    <row r="31" spans="1:28" ht="12">
      <c r="A31" s="7">
        <v>24</v>
      </c>
      <c r="B31">
        <v>4</v>
      </c>
      <c r="C31">
        <v>150</v>
      </c>
      <c r="E31">
        <v>8</v>
      </c>
      <c r="F31">
        <v>65</v>
      </c>
      <c r="G31">
        <v>2</v>
      </c>
      <c r="H31">
        <v>36</v>
      </c>
      <c r="I31">
        <f>E31+F31+G31+H31</f>
        <v>111</v>
      </c>
      <c r="K31" s="7">
        <v>24</v>
      </c>
      <c r="L31">
        <v>4</v>
      </c>
      <c r="M31">
        <v>150</v>
      </c>
      <c r="N31">
        <v>111</v>
      </c>
      <c r="O31">
        <f t="shared" si="0"/>
        <v>139</v>
      </c>
      <c r="V31" s="11"/>
      <c r="AB31" s="7"/>
    </row>
    <row r="32" spans="1:28" ht="12">
      <c r="A32" s="7">
        <v>25</v>
      </c>
      <c r="B32">
        <v>1</v>
      </c>
      <c r="C32">
        <v>0</v>
      </c>
      <c r="E32">
        <v>2</v>
      </c>
      <c r="F32">
        <v>104</v>
      </c>
      <c r="G32">
        <v>1</v>
      </c>
      <c r="H32">
        <v>31</v>
      </c>
      <c r="I32">
        <f>E32+F32+G32+H32</f>
        <v>138</v>
      </c>
      <c r="K32" s="7">
        <v>25</v>
      </c>
      <c r="L32">
        <v>1</v>
      </c>
      <c r="M32">
        <v>0</v>
      </c>
      <c r="N32">
        <v>138</v>
      </c>
      <c r="O32">
        <f t="shared" si="0"/>
        <v>166</v>
      </c>
      <c r="AB32" s="7"/>
    </row>
    <row r="33" spans="1:28" ht="12">
      <c r="A33" s="7">
        <v>26</v>
      </c>
      <c r="B33">
        <v>3</v>
      </c>
      <c r="C33">
        <v>100</v>
      </c>
      <c r="E33">
        <v>15</v>
      </c>
      <c r="F33">
        <v>109</v>
      </c>
      <c r="G33">
        <v>0</v>
      </c>
      <c r="H33">
        <v>14</v>
      </c>
      <c r="I33">
        <f>E33+F33+G33+H33</f>
        <v>138</v>
      </c>
      <c r="K33" s="7">
        <v>26</v>
      </c>
      <c r="L33">
        <v>3</v>
      </c>
      <c r="M33">
        <v>100</v>
      </c>
      <c r="N33">
        <v>138</v>
      </c>
      <c r="O33">
        <f t="shared" si="0"/>
        <v>166</v>
      </c>
      <c r="AB33" s="7"/>
    </row>
    <row r="34" spans="1:28" ht="12">
      <c r="A34" s="7">
        <v>27</v>
      </c>
      <c r="B34">
        <v>4</v>
      </c>
      <c r="C34">
        <v>150</v>
      </c>
      <c r="E34">
        <v>9</v>
      </c>
      <c r="F34">
        <v>39</v>
      </c>
      <c r="G34">
        <v>0</v>
      </c>
      <c r="H34">
        <v>12</v>
      </c>
      <c r="I34">
        <f>E34+F34+G34+H34</f>
        <v>60</v>
      </c>
      <c r="K34" s="7">
        <v>27</v>
      </c>
      <c r="L34">
        <v>4</v>
      </c>
      <c r="M34">
        <v>150</v>
      </c>
      <c r="N34">
        <v>60</v>
      </c>
      <c r="O34">
        <f t="shared" si="0"/>
        <v>88</v>
      </c>
      <c r="AB34" s="7"/>
    </row>
    <row r="35" spans="1:28" ht="12">
      <c r="A35" s="7">
        <v>28</v>
      </c>
      <c r="B35">
        <v>2</v>
      </c>
      <c r="C35">
        <v>50</v>
      </c>
      <c r="E35">
        <v>22</v>
      </c>
      <c r="F35">
        <v>94</v>
      </c>
      <c r="G35">
        <v>0</v>
      </c>
      <c r="H35">
        <v>12</v>
      </c>
      <c r="I35">
        <f>E35+F35+G35+H35</f>
        <v>128</v>
      </c>
      <c r="K35" s="7">
        <v>28</v>
      </c>
      <c r="L35">
        <v>2</v>
      </c>
      <c r="M35">
        <v>50</v>
      </c>
      <c r="N35">
        <v>128</v>
      </c>
      <c r="O35">
        <f t="shared" si="0"/>
        <v>156</v>
      </c>
      <c r="AB35" s="7"/>
    </row>
    <row r="36" spans="1:28" ht="12">
      <c r="A36" s="7">
        <v>29</v>
      </c>
      <c r="B36">
        <v>5</v>
      </c>
      <c r="C36">
        <v>300</v>
      </c>
      <c r="E36">
        <v>12</v>
      </c>
      <c r="F36">
        <v>11</v>
      </c>
      <c r="G36">
        <v>0</v>
      </c>
      <c r="H36">
        <v>10</v>
      </c>
      <c r="I36">
        <f>E36+F36+G36+H36</f>
        <v>33</v>
      </c>
      <c r="K36" s="7">
        <v>29</v>
      </c>
      <c r="L36">
        <v>5</v>
      </c>
      <c r="M36">
        <v>300</v>
      </c>
      <c r="N36">
        <v>33</v>
      </c>
      <c r="O36">
        <f t="shared" si="0"/>
        <v>61</v>
      </c>
      <c r="AB36" s="7"/>
    </row>
    <row r="37" spans="1:28" ht="12">
      <c r="A37" s="7">
        <v>30</v>
      </c>
      <c r="B37">
        <v>1</v>
      </c>
      <c r="C37">
        <v>0</v>
      </c>
      <c r="E37">
        <v>7</v>
      </c>
      <c r="F37">
        <v>46</v>
      </c>
      <c r="G37">
        <v>3</v>
      </c>
      <c r="H37">
        <v>49</v>
      </c>
      <c r="I37">
        <f>E37+F37+G37+H37</f>
        <v>105</v>
      </c>
      <c r="K37" s="7">
        <v>30</v>
      </c>
      <c r="L37">
        <v>1</v>
      </c>
      <c r="M37">
        <v>0</v>
      </c>
      <c r="N37">
        <v>105</v>
      </c>
      <c r="O37">
        <f t="shared" si="0"/>
        <v>133</v>
      </c>
      <c r="AB37" s="7"/>
    </row>
    <row r="38" ht="12">
      <c r="A38" s="7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1"/>
  <sheetViews>
    <sheetView zoomScalePageLayoutView="0" workbookViewId="0" topLeftCell="A1">
      <selection activeCell="A1" sqref="A1"/>
    </sheetView>
  </sheetViews>
  <sheetFormatPr defaultColWidth="9.140625" defaultRowHeight="12"/>
  <cols>
    <col min="2" max="3" width="11.7109375" style="0" customWidth="1"/>
    <col min="18" max="18" width="12.00390625" style="0" customWidth="1"/>
  </cols>
  <sheetData>
    <row r="1" spans="1:24" ht="1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X1" s="6"/>
    </row>
    <row r="2" spans="1:24" ht="12">
      <c r="A2" s="6"/>
      <c r="B2" s="6"/>
      <c r="C2" s="2" t="s">
        <v>62</v>
      </c>
      <c r="D2" s="6"/>
      <c r="E2" s="6"/>
      <c r="F2" s="6"/>
      <c r="G2" s="6"/>
      <c r="H2" s="6"/>
      <c r="I2" s="6"/>
      <c r="J2" s="6"/>
      <c r="K2" s="6"/>
      <c r="L2" s="6"/>
      <c r="M2" s="6"/>
      <c r="N2" s="6" t="s">
        <v>34</v>
      </c>
      <c r="O2" s="6"/>
      <c r="P2" s="6"/>
      <c r="Q2" s="6"/>
      <c r="R2" s="2" t="s">
        <v>62</v>
      </c>
      <c r="X2" s="6"/>
    </row>
    <row r="3" spans="1:24" ht="12">
      <c r="A3" s="5"/>
      <c r="B3" s="5"/>
      <c r="C3" s="2" t="s">
        <v>63</v>
      </c>
      <c r="D3" s="5"/>
      <c r="E3" s="5"/>
      <c r="F3" s="5"/>
      <c r="G3" s="5"/>
      <c r="H3" s="5"/>
      <c r="I3" s="5"/>
      <c r="J3" s="5"/>
      <c r="K3" s="5"/>
      <c r="L3" s="5" t="s">
        <v>5</v>
      </c>
      <c r="M3" s="5"/>
      <c r="N3" s="6" t="s">
        <v>6</v>
      </c>
      <c r="O3" s="6"/>
      <c r="P3" s="6"/>
      <c r="Q3" s="6"/>
      <c r="R3" s="2" t="s">
        <v>63</v>
      </c>
      <c r="S3" t="s">
        <v>36</v>
      </c>
      <c r="X3" s="6"/>
    </row>
    <row r="4" spans="1:24" ht="12">
      <c r="A4" s="5"/>
      <c r="B4" s="5"/>
      <c r="C4" s="26" t="s">
        <v>64</v>
      </c>
      <c r="D4" s="5"/>
      <c r="E4" s="5" t="s">
        <v>8</v>
      </c>
      <c r="F4" s="5" t="s">
        <v>8</v>
      </c>
      <c r="G4" s="5" t="s">
        <v>9</v>
      </c>
      <c r="H4" s="5" t="s">
        <v>9</v>
      </c>
      <c r="I4" s="5" t="s">
        <v>9</v>
      </c>
      <c r="L4" s="5" t="s">
        <v>12</v>
      </c>
      <c r="M4" s="5"/>
      <c r="N4" s="5" t="s">
        <v>13</v>
      </c>
      <c r="O4" s="5"/>
      <c r="P4" s="6"/>
      <c r="Q4" s="5"/>
      <c r="R4" s="26" t="s">
        <v>64</v>
      </c>
      <c r="S4" t="s">
        <v>6</v>
      </c>
      <c r="T4" t="s">
        <v>13</v>
      </c>
      <c r="X4" s="6"/>
    </row>
    <row r="5" spans="1:24" ht="12">
      <c r="A5" s="5" t="s">
        <v>4</v>
      </c>
      <c r="B5" s="33" t="s">
        <v>17</v>
      </c>
      <c r="C5" s="2" t="s">
        <v>65</v>
      </c>
      <c r="D5" s="5" t="s">
        <v>14</v>
      </c>
      <c r="E5" s="5" t="s">
        <v>32</v>
      </c>
      <c r="F5" s="5" t="s">
        <v>10</v>
      </c>
      <c r="G5" s="5" t="s">
        <v>15</v>
      </c>
      <c r="H5" s="5" t="s">
        <v>10</v>
      </c>
      <c r="I5" s="5" t="s">
        <v>11</v>
      </c>
      <c r="J5" s="5" t="s">
        <v>10</v>
      </c>
      <c r="K5" s="5" t="s">
        <v>11</v>
      </c>
      <c r="L5" s="5"/>
      <c r="M5" s="5"/>
      <c r="N5" s="5" t="s">
        <v>35</v>
      </c>
      <c r="O5" s="6"/>
      <c r="P5" s="6"/>
      <c r="Q5" s="5" t="s">
        <v>4</v>
      </c>
      <c r="R5" s="2" t="s">
        <v>65</v>
      </c>
      <c r="S5" t="s">
        <v>13</v>
      </c>
      <c r="T5" t="s">
        <v>33</v>
      </c>
      <c r="X5" s="6"/>
    </row>
    <row r="6" spans="1:24" ht="1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X6" s="6"/>
    </row>
    <row r="7" spans="1:24" ht="12">
      <c r="A7" s="7">
        <v>1</v>
      </c>
      <c r="B7">
        <v>5</v>
      </c>
      <c r="C7">
        <v>300</v>
      </c>
      <c r="D7" s="6">
        <v>1</v>
      </c>
      <c r="E7" s="6">
        <v>2</v>
      </c>
      <c r="F7" s="6">
        <v>8.69</v>
      </c>
      <c r="G7" s="6">
        <v>15.76</v>
      </c>
      <c r="H7" s="6">
        <v>24.44</v>
      </c>
      <c r="I7" s="6">
        <v>16.81</v>
      </c>
      <c r="J7" s="6">
        <f>H7-G7</f>
        <v>8.680000000000001</v>
      </c>
      <c r="K7" s="6">
        <f>I7-G7</f>
        <v>1.049999999999999</v>
      </c>
      <c r="L7" s="8">
        <f>K7/J7</f>
        <v>0.12096774193548372</v>
      </c>
      <c r="N7" s="9">
        <f>F7*L7</f>
        <v>1.0512096774193536</v>
      </c>
      <c r="O7" s="10"/>
      <c r="Q7" s="7">
        <v>1</v>
      </c>
      <c r="R7">
        <v>300</v>
      </c>
      <c r="S7">
        <v>1.7</v>
      </c>
      <c r="T7" s="4">
        <f>S7/0.6</f>
        <v>2.8333333333333335</v>
      </c>
      <c r="X7" s="6"/>
    </row>
    <row r="8" spans="1:24" ht="12">
      <c r="A8" s="7">
        <v>2</v>
      </c>
      <c r="B8">
        <v>4</v>
      </c>
      <c r="C8">
        <v>150</v>
      </c>
      <c r="D8" s="6">
        <v>2</v>
      </c>
      <c r="E8" s="6">
        <v>10</v>
      </c>
      <c r="F8" s="6">
        <v>122.34</v>
      </c>
      <c r="G8" s="6">
        <v>15.74</v>
      </c>
      <c r="H8" s="6">
        <v>62.7</v>
      </c>
      <c r="I8" s="6">
        <v>18.15</v>
      </c>
      <c r="J8" s="6">
        <f aca="true" t="shared" si="0" ref="J8:J36">H8-G8</f>
        <v>46.96</v>
      </c>
      <c r="K8" s="6">
        <f aca="true" t="shared" si="1" ref="K8:K36">I8-G8</f>
        <v>2.4099999999999984</v>
      </c>
      <c r="L8" s="8">
        <f aca="true" t="shared" si="2" ref="L8:L36">K8/J8</f>
        <v>0.05132027257240201</v>
      </c>
      <c r="N8" s="9">
        <f aca="true" t="shared" si="3" ref="N8:N36">F8*L8</f>
        <v>6.278522146507662</v>
      </c>
      <c r="O8" s="10"/>
      <c r="Q8" s="7">
        <v>2</v>
      </c>
      <c r="R8">
        <v>150</v>
      </c>
      <c r="S8">
        <v>11.05</v>
      </c>
      <c r="T8" s="4">
        <f aca="true" t="shared" si="4" ref="T8:T36">S8/0.6</f>
        <v>18.416666666666668</v>
      </c>
      <c r="X8" s="6"/>
    </row>
    <row r="9" spans="1:24" ht="12">
      <c r="A9" s="7">
        <v>3</v>
      </c>
      <c r="B9">
        <v>2</v>
      </c>
      <c r="C9">
        <v>50</v>
      </c>
      <c r="D9" s="6">
        <v>7</v>
      </c>
      <c r="E9" s="6">
        <v>12</v>
      </c>
      <c r="F9" s="6">
        <v>52.09</v>
      </c>
      <c r="G9" s="6">
        <v>15.63</v>
      </c>
      <c r="H9" s="6">
        <v>33.98</v>
      </c>
      <c r="I9" s="6">
        <v>17.62</v>
      </c>
      <c r="J9" s="6">
        <f t="shared" si="0"/>
        <v>18.349999999999994</v>
      </c>
      <c r="K9" s="6">
        <f t="shared" si="1"/>
        <v>1.9900000000000002</v>
      </c>
      <c r="L9" s="8">
        <f t="shared" si="2"/>
        <v>0.10844686648501367</v>
      </c>
      <c r="N9" s="9">
        <f t="shared" si="3"/>
        <v>5.648997275204363</v>
      </c>
      <c r="O9" s="10"/>
      <c r="Q9" s="7">
        <v>3</v>
      </c>
      <c r="R9">
        <v>50</v>
      </c>
      <c r="S9">
        <v>6.92</v>
      </c>
      <c r="T9" s="4">
        <f t="shared" si="4"/>
        <v>11.533333333333333</v>
      </c>
      <c r="X9" s="6"/>
    </row>
    <row r="10" spans="1:24" ht="12">
      <c r="A10" s="7">
        <v>4</v>
      </c>
      <c r="B10">
        <v>1</v>
      </c>
      <c r="C10">
        <v>0</v>
      </c>
      <c r="D10" s="6">
        <v>17</v>
      </c>
      <c r="E10" s="6">
        <v>18</v>
      </c>
      <c r="F10" s="6">
        <v>83.6</v>
      </c>
      <c r="G10" s="6">
        <v>15.96</v>
      </c>
      <c r="H10" s="6">
        <v>50.93</v>
      </c>
      <c r="I10" s="6">
        <v>23.11</v>
      </c>
      <c r="J10" s="6">
        <f t="shared" si="0"/>
        <v>34.97</v>
      </c>
      <c r="K10" s="6">
        <f t="shared" si="1"/>
        <v>7.149999999999999</v>
      </c>
      <c r="L10" s="8">
        <f t="shared" si="2"/>
        <v>0.2044609665427509</v>
      </c>
      <c r="N10" s="9">
        <f t="shared" si="3"/>
        <v>17.092936802973973</v>
      </c>
      <c r="O10" s="10"/>
      <c r="Q10" s="7">
        <v>4</v>
      </c>
      <c r="R10">
        <v>0</v>
      </c>
      <c r="S10">
        <v>20.36</v>
      </c>
      <c r="T10" s="4">
        <f t="shared" si="4"/>
        <v>33.93333333333334</v>
      </c>
      <c r="X10" s="6"/>
    </row>
    <row r="11" spans="1:24" ht="12">
      <c r="A11" s="7">
        <v>5</v>
      </c>
      <c r="B11">
        <v>3</v>
      </c>
      <c r="C11">
        <v>100</v>
      </c>
      <c r="D11" s="6">
        <v>2</v>
      </c>
      <c r="E11" s="6">
        <v>2</v>
      </c>
      <c r="F11" s="6">
        <v>17.37</v>
      </c>
      <c r="G11" s="6">
        <v>15.5</v>
      </c>
      <c r="H11" s="6">
        <v>32.8</v>
      </c>
      <c r="I11" s="6">
        <v>17.08</v>
      </c>
      <c r="J11" s="6">
        <f t="shared" si="0"/>
        <v>17.299999999999997</v>
      </c>
      <c r="K11" s="6">
        <f t="shared" si="1"/>
        <v>1.5799999999999983</v>
      </c>
      <c r="L11" s="8">
        <f t="shared" si="2"/>
        <v>0.09132947976878604</v>
      </c>
      <c r="N11" s="9">
        <f t="shared" si="3"/>
        <v>1.5863930635838137</v>
      </c>
      <c r="O11" s="10"/>
      <c r="Q11" s="7">
        <v>5</v>
      </c>
      <c r="R11">
        <v>100</v>
      </c>
      <c r="S11">
        <v>2.21</v>
      </c>
      <c r="T11" s="4">
        <f t="shared" si="4"/>
        <v>3.6833333333333336</v>
      </c>
      <c r="X11" s="6"/>
    </row>
    <row r="12" spans="1:24" ht="12">
      <c r="A12" s="7">
        <v>6</v>
      </c>
      <c r="B12">
        <v>2</v>
      </c>
      <c r="C12">
        <v>50</v>
      </c>
      <c r="D12" s="6">
        <v>17</v>
      </c>
      <c r="E12" s="6">
        <v>19</v>
      </c>
      <c r="F12" s="6">
        <v>59.15</v>
      </c>
      <c r="G12" s="6">
        <v>16.09</v>
      </c>
      <c r="H12" s="6">
        <v>39.65</v>
      </c>
      <c r="I12" s="6">
        <v>19.99</v>
      </c>
      <c r="J12" s="6">
        <f t="shared" si="0"/>
        <v>23.56</v>
      </c>
      <c r="K12" s="6">
        <f t="shared" si="1"/>
        <v>3.8999999999999986</v>
      </c>
      <c r="L12" s="8">
        <f t="shared" si="2"/>
        <v>0.16553480475382</v>
      </c>
      <c r="N12" s="9">
        <f t="shared" si="3"/>
        <v>9.791383701188453</v>
      </c>
      <c r="O12" s="10"/>
      <c r="Q12" s="7">
        <v>6</v>
      </c>
      <c r="R12">
        <v>50</v>
      </c>
      <c r="S12">
        <v>12.31</v>
      </c>
      <c r="T12" s="4">
        <f t="shared" si="4"/>
        <v>20.51666666666667</v>
      </c>
      <c r="X12" s="6"/>
    </row>
    <row r="13" spans="1:24" ht="12">
      <c r="A13" s="7">
        <v>7</v>
      </c>
      <c r="B13">
        <v>4</v>
      </c>
      <c r="C13">
        <v>150</v>
      </c>
      <c r="D13" s="6">
        <v>21</v>
      </c>
      <c r="E13" s="6">
        <v>23</v>
      </c>
      <c r="F13" s="6">
        <v>345.21</v>
      </c>
      <c r="G13" s="6">
        <v>15.77</v>
      </c>
      <c r="H13" s="6">
        <v>116.8</v>
      </c>
      <c r="I13" s="6">
        <v>23.99</v>
      </c>
      <c r="J13" s="6">
        <f t="shared" si="0"/>
        <v>101.03</v>
      </c>
      <c r="K13" s="6">
        <f t="shared" si="1"/>
        <v>8.219999999999999</v>
      </c>
      <c r="L13" s="8">
        <f t="shared" si="2"/>
        <v>0.08136197169157675</v>
      </c>
      <c r="N13" s="9">
        <f t="shared" si="3"/>
        <v>28.086966247649208</v>
      </c>
      <c r="O13" s="10"/>
      <c r="Q13" s="7">
        <v>7</v>
      </c>
      <c r="R13">
        <v>150</v>
      </c>
      <c r="S13">
        <v>65.77</v>
      </c>
      <c r="T13" s="4">
        <f t="shared" si="4"/>
        <v>109.61666666666666</v>
      </c>
      <c r="X13" s="6"/>
    </row>
    <row r="14" spans="1:24" ht="12">
      <c r="A14" s="7">
        <v>8</v>
      </c>
      <c r="B14">
        <v>2</v>
      </c>
      <c r="C14">
        <v>50</v>
      </c>
      <c r="D14" s="6">
        <v>21</v>
      </c>
      <c r="E14" s="6">
        <v>21</v>
      </c>
      <c r="F14" s="6">
        <v>84.8</v>
      </c>
      <c r="G14" s="6">
        <v>15.97</v>
      </c>
      <c r="H14" s="6">
        <v>44.47</v>
      </c>
      <c r="I14" s="6">
        <v>20.45</v>
      </c>
      <c r="J14" s="6">
        <f t="shared" si="0"/>
        <v>28.5</v>
      </c>
      <c r="K14" s="6">
        <f t="shared" si="1"/>
        <v>4.479999999999999</v>
      </c>
      <c r="L14" s="8">
        <f t="shared" si="2"/>
        <v>0.1571929824561403</v>
      </c>
      <c r="N14" s="9">
        <f t="shared" si="3"/>
        <v>13.329964912280698</v>
      </c>
      <c r="O14" s="10"/>
      <c r="Q14" s="7">
        <v>8</v>
      </c>
      <c r="R14">
        <v>50</v>
      </c>
      <c r="S14">
        <v>12.2</v>
      </c>
      <c r="T14" s="4">
        <f t="shared" si="4"/>
        <v>20.333333333333332</v>
      </c>
      <c r="X14" s="6"/>
    </row>
    <row r="15" spans="1:24" ht="12">
      <c r="A15" s="7">
        <v>9</v>
      </c>
      <c r="B15">
        <v>1</v>
      </c>
      <c r="C15">
        <v>0</v>
      </c>
      <c r="D15" s="6">
        <v>10</v>
      </c>
      <c r="E15" s="6">
        <v>9</v>
      </c>
      <c r="F15" s="6">
        <v>18.92</v>
      </c>
      <c r="G15" s="6">
        <v>15.91</v>
      </c>
      <c r="H15" s="6">
        <v>34.78</v>
      </c>
      <c r="I15" s="6">
        <v>18.93</v>
      </c>
      <c r="J15" s="6">
        <f t="shared" si="0"/>
        <v>18.87</v>
      </c>
      <c r="K15" s="6">
        <f t="shared" si="1"/>
        <v>3.0199999999999996</v>
      </c>
      <c r="L15" s="8">
        <f t="shared" si="2"/>
        <v>0.16004239533651296</v>
      </c>
      <c r="N15" s="9">
        <f t="shared" si="3"/>
        <v>3.0280021197668257</v>
      </c>
      <c r="O15" s="10"/>
      <c r="Q15" s="7">
        <v>9</v>
      </c>
      <c r="R15">
        <v>0</v>
      </c>
      <c r="S15">
        <v>3.89</v>
      </c>
      <c r="T15" s="4">
        <f t="shared" si="4"/>
        <v>6.483333333333333</v>
      </c>
      <c r="X15" s="6"/>
    </row>
    <row r="16" spans="1:24" ht="12">
      <c r="A16" s="7">
        <v>10</v>
      </c>
      <c r="B16">
        <v>3</v>
      </c>
      <c r="C16">
        <v>100</v>
      </c>
      <c r="D16" s="6">
        <v>5</v>
      </c>
      <c r="E16" s="6">
        <v>8</v>
      </c>
      <c r="F16" s="6">
        <v>31.8</v>
      </c>
      <c r="G16" s="6">
        <v>15.76</v>
      </c>
      <c r="H16" s="6">
        <v>29.24</v>
      </c>
      <c r="I16" s="6">
        <v>16.98</v>
      </c>
      <c r="J16" s="6">
        <f t="shared" si="0"/>
        <v>13.479999999999999</v>
      </c>
      <c r="K16" s="6">
        <f t="shared" si="1"/>
        <v>1.2200000000000006</v>
      </c>
      <c r="L16" s="8">
        <f t="shared" si="2"/>
        <v>0.09050445103857573</v>
      </c>
      <c r="N16" s="9">
        <f t="shared" si="3"/>
        <v>2.878041543026708</v>
      </c>
      <c r="O16" s="10"/>
      <c r="Q16" s="7">
        <v>10</v>
      </c>
      <c r="R16">
        <v>100</v>
      </c>
      <c r="S16">
        <v>3.99</v>
      </c>
      <c r="T16" s="4">
        <f t="shared" si="4"/>
        <v>6.65</v>
      </c>
      <c r="X16" s="6"/>
    </row>
    <row r="17" spans="1:24" ht="12">
      <c r="A17" s="7">
        <v>11</v>
      </c>
      <c r="B17">
        <v>4</v>
      </c>
      <c r="C17">
        <v>150</v>
      </c>
      <c r="D17" s="6">
        <v>7</v>
      </c>
      <c r="E17" s="6">
        <v>27</v>
      </c>
      <c r="F17" s="6">
        <v>42.25</v>
      </c>
      <c r="G17" s="6">
        <v>16.29</v>
      </c>
      <c r="H17" s="6">
        <v>33.28</v>
      </c>
      <c r="I17" s="6">
        <v>17.2</v>
      </c>
      <c r="J17" s="6">
        <f t="shared" si="0"/>
        <v>16.990000000000002</v>
      </c>
      <c r="K17" s="6">
        <f t="shared" si="1"/>
        <v>0.9100000000000001</v>
      </c>
      <c r="L17" s="8">
        <f t="shared" si="2"/>
        <v>0.053560918187168925</v>
      </c>
      <c r="N17" s="9">
        <f t="shared" si="3"/>
        <v>2.262948793407887</v>
      </c>
      <c r="O17" s="10"/>
      <c r="Q17" s="7">
        <v>11</v>
      </c>
      <c r="R17">
        <v>150</v>
      </c>
      <c r="S17">
        <v>6.65</v>
      </c>
      <c r="T17" s="4">
        <f t="shared" si="4"/>
        <v>11.083333333333334</v>
      </c>
      <c r="X17" s="6"/>
    </row>
    <row r="18" spans="1:24" ht="12">
      <c r="A18" s="7">
        <v>12</v>
      </c>
      <c r="B18">
        <v>5</v>
      </c>
      <c r="C18">
        <v>300</v>
      </c>
      <c r="D18" s="6">
        <v>4</v>
      </c>
      <c r="E18" s="6">
        <v>17</v>
      </c>
      <c r="F18" s="6">
        <v>38.17</v>
      </c>
      <c r="G18" s="6">
        <v>15.72</v>
      </c>
      <c r="H18" s="6">
        <v>37.2</v>
      </c>
      <c r="I18" s="6">
        <v>16.63</v>
      </c>
      <c r="J18" s="6">
        <f t="shared" si="0"/>
        <v>21.480000000000004</v>
      </c>
      <c r="K18" s="6">
        <f t="shared" si="1"/>
        <v>0.9099999999999984</v>
      </c>
      <c r="L18" s="8">
        <f t="shared" si="2"/>
        <v>0.04236499068901295</v>
      </c>
      <c r="N18" s="9">
        <f t="shared" si="3"/>
        <v>1.6170716945996244</v>
      </c>
      <c r="O18" s="10"/>
      <c r="Q18" s="7">
        <v>12</v>
      </c>
      <c r="R18">
        <v>300</v>
      </c>
      <c r="S18">
        <v>3.06</v>
      </c>
      <c r="T18" s="4">
        <f t="shared" si="4"/>
        <v>5.1000000000000005</v>
      </c>
      <c r="X18" s="6"/>
    </row>
    <row r="19" spans="1:24" ht="12">
      <c r="A19" s="7">
        <v>13</v>
      </c>
      <c r="B19">
        <v>1</v>
      </c>
      <c r="C19">
        <v>0</v>
      </c>
      <c r="D19" s="6">
        <v>19</v>
      </c>
      <c r="E19" s="6">
        <v>18</v>
      </c>
      <c r="F19" s="6">
        <v>47.3</v>
      </c>
      <c r="G19" s="6">
        <v>16.08</v>
      </c>
      <c r="H19" s="6">
        <v>35.02</v>
      </c>
      <c r="I19" s="6">
        <v>18.04</v>
      </c>
      <c r="J19" s="6">
        <f t="shared" si="0"/>
        <v>18.940000000000005</v>
      </c>
      <c r="K19" s="6">
        <f t="shared" si="1"/>
        <v>1.9600000000000009</v>
      </c>
      <c r="L19" s="8">
        <f t="shared" si="2"/>
        <v>0.10348468848996834</v>
      </c>
      <c r="N19" s="9">
        <f t="shared" si="3"/>
        <v>4.894825765575502</v>
      </c>
      <c r="O19" s="10"/>
      <c r="Q19" s="7">
        <v>13</v>
      </c>
      <c r="R19">
        <v>0</v>
      </c>
      <c r="S19">
        <v>6.49</v>
      </c>
      <c r="T19" s="4">
        <f t="shared" si="4"/>
        <v>10.816666666666668</v>
      </c>
      <c r="X19" s="6"/>
    </row>
    <row r="20" spans="1:24" ht="12">
      <c r="A20" s="7">
        <v>14</v>
      </c>
      <c r="B20">
        <v>5</v>
      </c>
      <c r="C20">
        <v>300</v>
      </c>
      <c r="D20" s="6">
        <v>0</v>
      </c>
      <c r="E20" s="6">
        <v>0</v>
      </c>
      <c r="F20" s="6">
        <v>0</v>
      </c>
      <c r="G20" s="6"/>
      <c r="H20" s="6"/>
      <c r="I20" s="6"/>
      <c r="J20" s="6">
        <f t="shared" si="0"/>
        <v>0</v>
      </c>
      <c r="K20" s="6">
        <f t="shared" si="1"/>
        <v>0</v>
      </c>
      <c r="L20" s="8"/>
      <c r="N20" s="9"/>
      <c r="O20" s="10"/>
      <c r="Q20" s="7">
        <v>14</v>
      </c>
      <c r="R20">
        <v>300</v>
      </c>
      <c r="S20">
        <v>0</v>
      </c>
      <c r="T20" s="4">
        <f t="shared" si="4"/>
        <v>0</v>
      </c>
      <c r="X20" s="6"/>
    </row>
    <row r="21" spans="1:24" ht="12">
      <c r="A21" s="7">
        <v>15</v>
      </c>
      <c r="B21">
        <v>4</v>
      </c>
      <c r="C21">
        <v>150</v>
      </c>
      <c r="D21" s="6">
        <v>20</v>
      </c>
      <c r="E21" s="6">
        <v>23</v>
      </c>
      <c r="F21" s="6">
        <v>241.69</v>
      </c>
      <c r="G21" s="6">
        <v>16.11</v>
      </c>
      <c r="H21" s="6">
        <v>101.53</v>
      </c>
      <c r="I21" s="6">
        <v>23.54</v>
      </c>
      <c r="J21" s="6">
        <f t="shared" si="0"/>
        <v>85.42</v>
      </c>
      <c r="K21" s="6">
        <f t="shared" si="1"/>
        <v>7.43</v>
      </c>
      <c r="L21" s="8">
        <f t="shared" si="2"/>
        <v>0.08698197143526105</v>
      </c>
      <c r="N21" s="9">
        <f t="shared" si="3"/>
        <v>21.022672676188243</v>
      </c>
      <c r="O21" s="10"/>
      <c r="Q21" s="7">
        <v>15</v>
      </c>
      <c r="R21">
        <v>150</v>
      </c>
      <c r="S21">
        <v>33.53</v>
      </c>
      <c r="T21" s="4">
        <f t="shared" si="4"/>
        <v>55.88333333333334</v>
      </c>
      <c r="X21" s="6"/>
    </row>
    <row r="22" spans="1:24" ht="12">
      <c r="A22" s="7">
        <v>16</v>
      </c>
      <c r="B22">
        <v>2</v>
      </c>
      <c r="C22">
        <v>50</v>
      </c>
      <c r="D22" s="6">
        <v>18</v>
      </c>
      <c r="E22" s="6">
        <v>28</v>
      </c>
      <c r="F22" s="6">
        <v>152.22</v>
      </c>
      <c r="G22" s="6">
        <v>16.03</v>
      </c>
      <c r="H22" s="6">
        <v>50.28</v>
      </c>
      <c r="I22" s="6">
        <v>19.15</v>
      </c>
      <c r="J22" s="6">
        <f t="shared" si="0"/>
        <v>34.25</v>
      </c>
      <c r="K22" s="6">
        <f t="shared" si="1"/>
        <v>3.1199999999999974</v>
      </c>
      <c r="L22" s="8">
        <f t="shared" si="2"/>
        <v>0.09109489051094884</v>
      </c>
      <c r="N22" s="9">
        <f t="shared" si="3"/>
        <v>13.866464233576632</v>
      </c>
      <c r="O22" s="10"/>
      <c r="Q22" s="7">
        <v>16</v>
      </c>
      <c r="R22">
        <v>50</v>
      </c>
      <c r="S22">
        <v>22.4</v>
      </c>
      <c r="T22" s="4">
        <f t="shared" si="4"/>
        <v>37.333333333333336</v>
      </c>
      <c r="X22" s="6"/>
    </row>
    <row r="23" spans="1:24" ht="12">
      <c r="A23" s="7">
        <v>17</v>
      </c>
      <c r="B23">
        <v>5</v>
      </c>
      <c r="C23">
        <v>300</v>
      </c>
      <c r="D23" s="6">
        <v>4</v>
      </c>
      <c r="E23" s="6">
        <v>7</v>
      </c>
      <c r="F23" s="6">
        <v>50.7</v>
      </c>
      <c r="G23" s="6">
        <v>15.67</v>
      </c>
      <c r="H23" s="6">
        <v>35.92</v>
      </c>
      <c r="I23" s="6">
        <v>16.8</v>
      </c>
      <c r="J23" s="6">
        <f t="shared" si="0"/>
        <v>20.25</v>
      </c>
      <c r="K23" s="6">
        <f t="shared" si="1"/>
        <v>1.1300000000000008</v>
      </c>
      <c r="L23" s="8">
        <f t="shared" si="2"/>
        <v>0.05580246913580251</v>
      </c>
      <c r="N23" s="9">
        <f t="shared" si="3"/>
        <v>2.8291851851851875</v>
      </c>
      <c r="O23" s="10"/>
      <c r="Q23" s="7">
        <v>17</v>
      </c>
      <c r="R23">
        <v>300</v>
      </c>
      <c r="S23">
        <v>4.77</v>
      </c>
      <c r="T23" s="4">
        <f t="shared" si="4"/>
        <v>7.949999999999999</v>
      </c>
      <c r="X23" s="6"/>
    </row>
    <row r="24" spans="1:24" ht="12">
      <c r="A24" s="7">
        <v>18</v>
      </c>
      <c r="B24">
        <v>3</v>
      </c>
      <c r="C24">
        <v>100</v>
      </c>
      <c r="D24" s="6">
        <v>6</v>
      </c>
      <c r="E24" s="6">
        <v>10</v>
      </c>
      <c r="F24" s="6">
        <v>23.54</v>
      </c>
      <c r="G24" s="6">
        <v>16.14</v>
      </c>
      <c r="H24" s="6">
        <v>39.56</v>
      </c>
      <c r="I24" s="6">
        <v>20.42</v>
      </c>
      <c r="J24" s="6">
        <f t="shared" si="0"/>
        <v>23.42</v>
      </c>
      <c r="K24" s="6">
        <f t="shared" si="1"/>
        <v>4.280000000000001</v>
      </c>
      <c r="L24" s="8">
        <f t="shared" si="2"/>
        <v>0.1827497865072588</v>
      </c>
      <c r="N24" s="9">
        <f t="shared" si="3"/>
        <v>4.301929974380871</v>
      </c>
      <c r="O24" s="10"/>
      <c r="Q24" s="7">
        <v>18</v>
      </c>
      <c r="R24">
        <v>100</v>
      </c>
      <c r="S24">
        <v>5.18</v>
      </c>
      <c r="T24" s="4">
        <f t="shared" si="4"/>
        <v>8.633333333333333</v>
      </c>
      <c r="X24" s="6"/>
    </row>
    <row r="25" spans="1:24" ht="12">
      <c r="A25" s="7">
        <v>19</v>
      </c>
      <c r="B25">
        <v>3</v>
      </c>
      <c r="C25">
        <v>100</v>
      </c>
      <c r="D25" s="6">
        <v>1</v>
      </c>
      <c r="E25" s="6">
        <v>1</v>
      </c>
      <c r="F25" s="6">
        <v>4.07</v>
      </c>
      <c r="G25" s="6">
        <v>15.62</v>
      </c>
      <c r="H25" s="6">
        <v>19.61</v>
      </c>
      <c r="I25" s="6">
        <v>16.03</v>
      </c>
      <c r="J25" s="6">
        <f t="shared" si="0"/>
        <v>3.99</v>
      </c>
      <c r="K25" s="6">
        <f t="shared" si="1"/>
        <v>0.4100000000000019</v>
      </c>
      <c r="L25" s="8">
        <f t="shared" si="2"/>
        <v>0.10275689223057692</v>
      </c>
      <c r="N25" s="9">
        <f t="shared" si="3"/>
        <v>0.4182205513784481</v>
      </c>
      <c r="O25" s="10"/>
      <c r="Q25" s="7">
        <v>19</v>
      </c>
      <c r="R25">
        <v>100</v>
      </c>
      <c r="S25">
        <v>1.2</v>
      </c>
      <c r="T25" s="4">
        <f t="shared" si="4"/>
        <v>2</v>
      </c>
      <c r="X25" s="6"/>
    </row>
    <row r="26" spans="1:24" ht="12">
      <c r="A26" s="7">
        <v>20</v>
      </c>
      <c r="B26">
        <v>5</v>
      </c>
      <c r="C26">
        <v>300</v>
      </c>
      <c r="D26" s="6">
        <v>3</v>
      </c>
      <c r="E26" s="6">
        <v>6</v>
      </c>
      <c r="F26" s="6">
        <v>35.42</v>
      </c>
      <c r="G26" s="6">
        <v>16.04</v>
      </c>
      <c r="H26" s="6">
        <v>41.78</v>
      </c>
      <c r="I26" s="6">
        <v>17.47</v>
      </c>
      <c r="J26" s="6">
        <f t="shared" si="0"/>
        <v>25.740000000000002</v>
      </c>
      <c r="K26" s="6">
        <f t="shared" si="1"/>
        <v>1.4299999999999997</v>
      </c>
      <c r="L26" s="8">
        <f t="shared" si="2"/>
        <v>0.05555555555555554</v>
      </c>
      <c r="N26" s="9">
        <f t="shared" si="3"/>
        <v>1.9677777777777772</v>
      </c>
      <c r="O26" s="10"/>
      <c r="Q26" s="7">
        <v>20</v>
      </c>
      <c r="R26">
        <v>300</v>
      </c>
      <c r="S26">
        <v>5.99</v>
      </c>
      <c r="T26" s="4">
        <f t="shared" si="4"/>
        <v>9.983333333333334</v>
      </c>
      <c r="X26" s="6"/>
    </row>
    <row r="27" spans="1:24" ht="12">
      <c r="A27" s="7">
        <v>21</v>
      </c>
      <c r="B27">
        <v>3</v>
      </c>
      <c r="C27">
        <v>100</v>
      </c>
      <c r="D27" s="6">
        <v>15</v>
      </c>
      <c r="E27" s="6">
        <v>21</v>
      </c>
      <c r="F27" s="6">
        <v>85.63</v>
      </c>
      <c r="G27" s="6">
        <v>15.58</v>
      </c>
      <c r="H27" s="6">
        <v>44.09</v>
      </c>
      <c r="I27" s="6">
        <v>18.68</v>
      </c>
      <c r="J27" s="6">
        <f t="shared" si="0"/>
        <v>28.510000000000005</v>
      </c>
      <c r="K27" s="6">
        <f t="shared" si="1"/>
        <v>3.0999999999999996</v>
      </c>
      <c r="L27" s="8">
        <f t="shared" si="2"/>
        <v>0.10873377762188703</v>
      </c>
      <c r="N27" s="9">
        <f t="shared" si="3"/>
        <v>9.310873377762187</v>
      </c>
      <c r="O27" s="10"/>
      <c r="Q27" s="7">
        <v>21</v>
      </c>
      <c r="R27">
        <v>100</v>
      </c>
      <c r="S27">
        <v>12.25</v>
      </c>
      <c r="T27" s="4">
        <f t="shared" si="4"/>
        <v>20.416666666666668</v>
      </c>
      <c r="X27" s="6"/>
    </row>
    <row r="28" spans="1:24" ht="12">
      <c r="A28" s="7">
        <v>22</v>
      </c>
      <c r="B28">
        <v>2</v>
      </c>
      <c r="C28">
        <v>50</v>
      </c>
      <c r="D28" s="6">
        <v>3</v>
      </c>
      <c r="E28" s="6">
        <v>4</v>
      </c>
      <c r="F28" s="6">
        <v>3.59</v>
      </c>
      <c r="G28" s="6">
        <v>15.95</v>
      </c>
      <c r="H28" s="6">
        <v>19.48</v>
      </c>
      <c r="I28" s="6">
        <v>16.75</v>
      </c>
      <c r="J28" s="6">
        <f t="shared" si="0"/>
        <v>3.530000000000001</v>
      </c>
      <c r="K28" s="6">
        <f t="shared" si="1"/>
        <v>0.8000000000000007</v>
      </c>
      <c r="L28" s="8">
        <f t="shared" si="2"/>
        <v>0.2266288951841361</v>
      </c>
      <c r="N28" s="9">
        <f t="shared" si="3"/>
        <v>0.8135977337110485</v>
      </c>
      <c r="O28" s="10"/>
      <c r="Q28" s="7">
        <v>22</v>
      </c>
      <c r="R28">
        <v>50</v>
      </c>
      <c r="S28">
        <v>1.26</v>
      </c>
      <c r="T28" s="4">
        <f t="shared" si="4"/>
        <v>2.1</v>
      </c>
      <c r="X28" s="6"/>
    </row>
    <row r="29" spans="1:24" ht="12">
      <c r="A29" s="7">
        <v>23</v>
      </c>
      <c r="B29">
        <v>1</v>
      </c>
      <c r="C29">
        <v>0</v>
      </c>
      <c r="D29" s="6">
        <v>20</v>
      </c>
      <c r="E29" s="6">
        <v>25</v>
      </c>
      <c r="F29" s="6">
        <v>35.56</v>
      </c>
      <c r="G29" s="6">
        <v>15.99</v>
      </c>
      <c r="H29" s="6">
        <v>51.41</v>
      </c>
      <c r="I29" s="6">
        <v>24.19</v>
      </c>
      <c r="J29" s="6">
        <f t="shared" si="0"/>
        <v>35.419999999999995</v>
      </c>
      <c r="K29" s="6">
        <f t="shared" si="1"/>
        <v>8.200000000000001</v>
      </c>
      <c r="L29" s="8">
        <f t="shared" si="2"/>
        <v>0.2315076228119707</v>
      </c>
      <c r="N29" s="9">
        <f t="shared" si="3"/>
        <v>8.232411067193679</v>
      </c>
      <c r="O29" s="10"/>
      <c r="Q29" s="7">
        <v>23</v>
      </c>
      <c r="R29">
        <v>0</v>
      </c>
      <c r="S29">
        <v>9.11</v>
      </c>
      <c r="T29" s="4">
        <f t="shared" si="4"/>
        <v>15.183333333333334</v>
      </c>
      <c r="X29" s="6"/>
    </row>
    <row r="30" spans="1:24" ht="12">
      <c r="A30" s="7">
        <v>24</v>
      </c>
      <c r="B30">
        <v>4</v>
      </c>
      <c r="C30">
        <v>150</v>
      </c>
      <c r="D30" s="6">
        <v>15</v>
      </c>
      <c r="E30" s="6">
        <v>23</v>
      </c>
      <c r="F30" s="6">
        <v>43.94</v>
      </c>
      <c r="G30" s="6">
        <v>15.6</v>
      </c>
      <c r="H30" s="6">
        <v>43.18</v>
      </c>
      <c r="I30" s="6">
        <v>19.56</v>
      </c>
      <c r="J30" s="6">
        <f t="shared" si="0"/>
        <v>27.58</v>
      </c>
      <c r="K30" s="6">
        <f t="shared" si="1"/>
        <v>3.959999999999999</v>
      </c>
      <c r="L30" s="8">
        <f t="shared" si="2"/>
        <v>0.14358230601885422</v>
      </c>
      <c r="N30" s="9">
        <f t="shared" si="3"/>
        <v>6.309006526468454</v>
      </c>
      <c r="O30" s="10"/>
      <c r="Q30" s="7">
        <v>24</v>
      </c>
      <c r="R30">
        <v>150</v>
      </c>
      <c r="S30">
        <v>8.27</v>
      </c>
      <c r="T30" s="4">
        <f t="shared" si="4"/>
        <v>13.783333333333333</v>
      </c>
      <c r="X30" s="6"/>
    </row>
    <row r="31" spans="1:24" ht="12">
      <c r="A31" s="7">
        <v>25</v>
      </c>
      <c r="B31">
        <v>1</v>
      </c>
      <c r="C31">
        <v>0</v>
      </c>
      <c r="D31" s="6">
        <v>14</v>
      </c>
      <c r="E31" s="6">
        <v>16</v>
      </c>
      <c r="F31" s="6">
        <v>22</v>
      </c>
      <c r="G31" s="6">
        <v>16.05</v>
      </c>
      <c r="H31" s="6">
        <v>26.8</v>
      </c>
      <c r="I31" s="6">
        <v>17.49</v>
      </c>
      <c r="J31" s="6">
        <f t="shared" si="0"/>
        <v>10.75</v>
      </c>
      <c r="K31" s="6">
        <f t="shared" si="1"/>
        <v>1.4399999999999977</v>
      </c>
      <c r="L31" s="8">
        <f t="shared" si="2"/>
        <v>0.1339534883720928</v>
      </c>
      <c r="N31" s="9">
        <f t="shared" si="3"/>
        <v>2.946976744186042</v>
      </c>
      <c r="O31" s="10"/>
      <c r="Q31" s="7">
        <v>25</v>
      </c>
      <c r="R31">
        <v>0</v>
      </c>
      <c r="S31">
        <v>4.08</v>
      </c>
      <c r="T31" s="4">
        <f t="shared" si="4"/>
        <v>6.800000000000001</v>
      </c>
      <c r="X31" s="6"/>
    </row>
    <row r="32" spans="1:24" ht="12">
      <c r="A32" s="7">
        <v>26</v>
      </c>
      <c r="B32">
        <v>3</v>
      </c>
      <c r="C32">
        <v>100</v>
      </c>
      <c r="D32" s="6">
        <v>2</v>
      </c>
      <c r="E32" s="6">
        <v>2</v>
      </c>
      <c r="F32" s="6">
        <v>5.84</v>
      </c>
      <c r="G32" s="6">
        <v>15.75</v>
      </c>
      <c r="H32" s="6">
        <v>21.7</v>
      </c>
      <c r="I32" s="6">
        <v>15.68</v>
      </c>
      <c r="J32" s="6">
        <f t="shared" si="0"/>
        <v>5.949999999999999</v>
      </c>
      <c r="K32" s="6">
        <f t="shared" si="1"/>
        <v>-0.07000000000000028</v>
      </c>
      <c r="L32" s="8">
        <f t="shared" si="2"/>
        <v>-0.01176470588235299</v>
      </c>
      <c r="N32" s="9">
        <f t="shared" si="3"/>
        <v>-0.06870588235294146</v>
      </c>
      <c r="O32" s="10"/>
      <c r="Q32" s="7">
        <v>26</v>
      </c>
      <c r="R32">
        <v>100</v>
      </c>
      <c r="S32">
        <v>0.74</v>
      </c>
      <c r="T32" s="4">
        <f t="shared" si="4"/>
        <v>1.2333333333333334</v>
      </c>
      <c r="X32" s="6"/>
    </row>
    <row r="33" spans="1:24" ht="12">
      <c r="A33" s="7">
        <v>27</v>
      </c>
      <c r="B33">
        <v>4</v>
      </c>
      <c r="C33">
        <v>150</v>
      </c>
      <c r="D33" s="6">
        <v>6</v>
      </c>
      <c r="E33" s="6">
        <v>6</v>
      </c>
      <c r="F33" s="6">
        <v>35.26</v>
      </c>
      <c r="G33" s="6">
        <v>16.03</v>
      </c>
      <c r="H33" s="6">
        <v>30.25</v>
      </c>
      <c r="I33" s="6">
        <v>17.53</v>
      </c>
      <c r="J33" s="6">
        <f t="shared" si="0"/>
        <v>14.219999999999999</v>
      </c>
      <c r="K33" s="6">
        <f t="shared" si="1"/>
        <v>1.5</v>
      </c>
      <c r="L33" s="8">
        <f t="shared" si="2"/>
        <v>0.10548523206751055</v>
      </c>
      <c r="N33" s="9">
        <f t="shared" si="3"/>
        <v>3.719409282700422</v>
      </c>
      <c r="O33" s="10"/>
      <c r="Q33" s="7">
        <v>27</v>
      </c>
      <c r="R33">
        <v>150</v>
      </c>
      <c r="S33">
        <v>4.65</v>
      </c>
      <c r="T33" s="4">
        <f t="shared" si="4"/>
        <v>7.750000000000001</v>
      </c>
      <c r="X33" s="6"/>
    </row>
    <row r="34" spans="1:24" ht="12">
      <c r="A34" s="7">
        <v>28</v>
      </c>
      <c r="B34">
        <v>2</v>
      </c>
      <c r="C34">
        <v>50</v>
      </c>
      <c r="D34" s="6">
        <v>6</v>
      </c>
      <c r="E34" s="6">
        <v>5</v>
      </c>
      <c r="F34" s="6">
        <v>16.19</v>
      </c>
      <c r="G34" s="6">
        <v>15.55</v>
      </c>
      <c r="H34" s="6">
        <v>31.66</v>
      </c>
      <c r="I34" s="6">
        <v>17.63</v>
      </c>
      <c r="J34" s="6">
        <f t="shared" si="0"/>
        <v>16.11</v>
      </c>
      <c r="K34" s="6">
        <f t="shared" si="1"/>
        <v>2.0799999999999983</v>
      </c>
      <c r="L34" s="8">
        <f t="shared" si="2"/>
        <v>0.12911235257603962</v>
      </c>
      <c r="N34" s="9">
        <f t="shared" si="3"/>
        <v>2.0903289882060814</v>
      </c>
      <c r="O34" s="10"/>
      <c r="Q34" s="7">
        <v>28</v>
      </c>
      <c r="R34">
        <v>50</v>
      </c>
      <c r="S34">
        <v>2.94</v>
      </c>
      <c r="T34" s="4">
        <f t="shared" si="4"/>
        <v>4.9</v>
      </c>
      <c r="X34" s="6"/>
    </row>
    <row r="35" spans="1:20" ht="12">
      <c r="A35" s="7">
        <v>29</v>
      </c>
      <c r="B35">
        <v>5</v>
      </c>
      <c r="C35">
        <v>300</v>
      </c>
      <c r="D35" s="6">
        <v>10</v>
      </c>
      <c r="E35" s="6">
        <v>10</v>
      </c>
      <c r="F35" s="6">
        <v>33.46</v>
      </c>
      <c r="G35" s="6">
        <v>15.84</v>
      </c>
      <c r="H35" s="6">
        <v>49.18</v>
      </c>
      <c r="I35" s="6">
        <v>19.53</v>
      </c>
      <c r="J35" s="6">
        <f t="shared" si="0"/>
        <v>33.34</v>
      </c>
      <c r="K35" s="6">
        <f t="shared" si="1"/>
        <v>3.6900000000000013</v>
      </c>
      <c r="L35" s="8">
        <f t="shared" si="2"/>
        <v>0.11067786442711461</v>
      </c>
      <c r="N35" s="9">
        <f t="shared" si="3"/>
        <v>3.703281343731255</v>
      </c>
      <c r="O35" s="10"/>
      <c r="Q35" s="7">
        <v>29</v>
      </c>
      <c r="R35">
        <v>300</v>
      </c>
      <c r="S35">
        <v>4.68</v>
      </c>
      <c r="T35" s="4">
        <f t="shared" si="4"/>
        <v>7.8</v>
      </c>
    </row>
    <row r="36" spans="1:20" ht="12">
      <c r="A36" s="7">
        <v>30</v>
      </c>
      <c r="B36">
        <v>1</v>
      </c>
      <c r="C36">
        <v>0</v>
      </c>
      <c r="D36" s="6">
        <v>19</v>
      </c>
      <c r="E36" s="6">
        <v>18</v>
      </c>
      <c r="F36" s="6">
        <v>42.89</v>
      </c>
      <c r="G36" s="6">
        <v>15.75</v>
      </c>
      <c r="H36" s="6">
        <v>38.05</v>
      </c>
      <c r="I36" s="6">
        <v>20.36</v>
      </c>
      <c r="J36" s="6">
        <f t="shared" si="0"/>
        <v>22.299999999999997</v>
      </c>
      <c r="K36" s="6">
        <f t="shared" si="1"/>
        <v>4.609999999999999</v>
      </c>
      <c r="L36" s="8">
        <f t="shared" si="2"/>
        <v>0.20672645739910314</v>
      </c>
      <c r="N36" s="9">
        <f t="shared" si="3"/>
        <v>8.866497757847533</v>
      </c>
      <c r="O36" s="10"/>
      <c r="Q36" s="7">
        <v>30</v>
      </c>
      <c r="R36">
        <v>0</v>
      </c>
      <c r="S36">
        <v>10.82</v>
      </c>
      <c r="T36" s="4">
        <f t="shared" si="4"/>
        <v>18.033333333333335</v>
      </c>
    </row>
    <row r="37" spans="1:17" ht="12">
      <c r="A37" s="7"/>
      <c r="D37" s="6"/>
      <c r="E37" s="6"/>
      <c r="F37" s="6"/>
      <c r="G37" s="6"/>
      <c r="H37" s="6"/>
      <c r="I37" s="6"/>
      <c r="J37" s="6"/>
      <c r="K37" s="6"/>
      <c r="L37" s="8"/>
      <c r="M37" s="8"/>
      <c r="N37" s="9"/>
      <c r="O37" s="10"/>
      <c r="P37" s="6"/>
      <c r="Q37" s="4"/>
    </row>
    <row r="38" spans="1:17" ht="12">
      <c r="A38" s="7"/>
      <c r="D38" s="6"/>
      <c r="E38" s="6"/>
      <c r="F38" s="6"/>
      <c r="G38" s="6"/>
      <c r="H38" s="6"/>
      <c r="I38" s="6"/>
      <c r="J38" s="6"/>
      <c r="K38" s="6"/>
      <c r="L38" s="8"/>
      <c r="M38" s="8"/>
      <c r="N38" s="9"/>
      <c r="O38" s="10"/>
      <c r="P38" s="6"/>
      <c r="Q38" s="4"/>
    </row>
    <row r="39" spans="1:4" ht="12">
      <c r="A39" s="7"/>
      <c r="D39" s="6"/>
    </row>
    <row r="40" spans="1:4" ht="12">
      <c r="A40" s="7"/>
      <c r="D40" s="6"/>
    </row>
    <row r="41" spans="1:4" ht="12">
      <c r="A41" s="7"/>
      <c r="D41" s="6"/>
    </row>
    <row r="42" spans="1:5" ht="12">
      <c r="A42" s="7"/>
      <c r="D42" s="6"/>
      <c r="E42" s="6"/>
    </row>
    <row r="43" spans="1:5" ht="12">
      <c r="A43" s="7"/>
      <c r="D43" s="6"/>
      <c r="E43" s="6"/>
    </row>
    <row r="44" spans="1:5" ht="12">
      <c r="A44" s="7"/>
      <c r="D44" s="6"/>
      <c r="E44" s="6"/>
    </row>
    <row r="45" spans="1:5" ht="12">
      <c r="A45" s="7"/>
      <c r="D45" s="6"/>
      <c r="E45" s="6"/>
    </row>
    <row r="46" spans="1:5" ht="12">
      <c r="A46" s="7"/>
      <c r="D46" s="6"/>
      <c r="E46" s="6"/>
    </row>
    <row r="47" spans="1:5" ht="12">
      <c r="A47" s="7"/>
      <c r="D47" s="6"/>
      <c r="E47" s="6"/>
    </row>
    <row r="48" spans="1:5" ht="12">
      <c r="A48" s="7"/>
      <c r="D48" s="6"/>
      <c r="E48" s="6"/>
    </row>
    <row r="49" spans="1:5" ht="12">
      <c r="A49" s="7"/>
      <c r="D49" s="6"/>
      <c r="E49" s="6"/>
    </row>
    <row r="50" spans="1:5" ht="12">
      <c r="A50" s="7"/>
      <c r="D50" s="6"/>
      <c r="E50" s="6"/>
    </row>
    <row r="51" spans="1:5" ht="12">
      <c r="A51" s="7"/>
      <c r="D51" s="6"/>
      <c r="E51" s="6"/>
    </row>
    <row r="52" spans="1:5" ht="12">
      <c r="A52" s="7"/>
      <c r="D52" s="6"/>
      <c r="E52" s="6"/>
    </row>
    <row r="53" spans="1:5" ht="12">
      <c r="A53" s="7"/>
      <c r="D53" s="6"/>
      <c r="E53" s="6"/>
    </row>
    <row r="54" spans="1:5" ht="12">
      <c r="A54" s="7"/>
      <c r="D54" s="6"/>
      <c r="E54" s="6"/>
    </row>
    <row r="55" spans="1:5" ht="12">
      <c r="A55" s="7"/>
      <c r="D55" s="6"/>
      <c r="E55" s="6"/>
    </row>
    <row r="56" spans="1:5" ht="12">
      <c r="A56" s="7"/>
      <c r="D56" s="6"/>
      <c r="E56" s="6"/>
    </row>
    <row r="57" spans="1:5" ht="12">
      <c r="A57" s="7"/>
      <c r="D57" s="6"/>
      <c r="E57" s="6"/>
    </row>
    <row r="58" spans="1:5" ht="12">
      <c r="A58" s="7"/>
      <c r="D58" s="6"/>
      <c r="E58" s="6"/>
    </row>
    <row r="59" spans="1:5" ht="12">
      <c r="A59" s="7"/>
      <c r="D59" s="6"/>
      <c r="E59" s="6"/>
    </row>
    <row r="60" spans="1:5" ht="12">
      <c r="A60" s="7"/>
      <c r="D60" s="6"/>
      <c r="E60" s="6"/>
    </row>
    <row r="61" spans="1:5" ht="12">
      <c r="A61" s="7"/>
      <c r="D61" s="6"/>
      <c r="E61" s="6"/>
    </row>
    <row r="62" spans="1:5" ht="12">
      <c r="A62" s="7"/>
      <c r="D62" s="6"/>
      <c r="E62" s="6"/>
    </row>
    <row r="63" spans="1:5" ht="12">
      <c r="A63" s="7"/>
      <c r="D63" s="6"/>
      <c r="E63" s="6"/>
    </row>
    <row r="64" spans="1:5" ht="12">
      <c r="A64" s="7"/>
      <c r="D64" s="6"/>
      <c r="E64" s="6"/>
    </row>
    <row r="65" spans="1:5" ht="12">
      <c r="A65" s="7"/>
      <c r="D65" s="6"/>
      <c r="E65" s="6"/>
    </row>
    <row r="66" spans="1:5" ht="12">
      <c r="A66" s="7"/>
      <c r="D66" s="6"/>
      <c r="E66" s="6"/>
    </row>
    <row r="67" spans="1:5" ht="12">
      <c r="A67" s="7"/>
      <c r="D67" s="6"/>
      <c r="E67" s="6"/>
    </row>
    <row r="68" spans="1:5" ht="12">
      <c r="A68" s="7"/>
      <c r="D68" s="6"/>
      <c r="E68" s="6"/>
    </row>
    <row r="69" ht="12">
      <c r="E69" s="6"/>
    </row>
    <row r="70" ht="12">
      <c r="E70" s="6"/>
    </row>
    <row r="71" ht="12">
      <c r="E71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NRRI - U of 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Dewey</dc:creator>
  <cp:keywords/>
  <dc:description/>
  <cp:lastModifiedBy>jpastor</cp:lastModifiedBy>
  <cp:lastPrinted>2013-06-10T13:54:57Z</cp:lastPrinted>
  <dcterms:created xsi:type="dcterms:W3CDTF">2012-08-03T16:15:12Z</dcterms:created>
  <dcterms:modified xsi:type="dcterms:W3CDTF">2013-12-31T23:37:29Z</dcterms:modified>
  <cp:category/>
  <cp:version/>
  <cp:contentType/>
  <cp:contentStatus/>
</cp:coreProperties>
</file>