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0" windowWidth="17505" windowHeight="11400" firstSheet="1" activeTab="1"/>
  </bookViews>
  <sheets>
    <sheet name="Sulfate Additions" sheetId="1" r:id="rId1"/>
    <sheet name="SO4" sheetId="2" r:id="rId2"/>
    <sheet name="Tank Water Chem" sheetId="3" r:id="rId3"/>
    <sheet name="SO4 additions" sheetId="4" r:id="rId4"/>
  </sheets>
  <definedNames/>
  <calcPr fullCalcOnLoad="1"/>
</workbook>
</file>

<file path=xl/sharedStrings.xml><?xml version="1.0" encoding="utf-8"?>
<sst xmlns="http://schemas.openxmlformats.org/spreadsheetml/2006/main" count="128" uniqueCount="37">
  <si>
    <t>ug/ml</t>
  </si>
  <si>
    <t>tank</t>
  </si>
  <si>
    <t>trt</t>
  </si>
  <si>
    <t>SO4 conc</t>
  </si>
  <si>
    <t>SO4</t>
  </si>
  <si>
    <t>pH</t>
  </si>
  <si>
    <t>Sulfate</t>
  </si>
  <si>
    <t>Tank #</t>
  </si>
  <si>
    <t>Treatment</t>
  </si>
  <si>
    <t>Na2SO4</t>
  </si>
  <si>
    <t>conc</t>
  </si>
  <si>
    <t>deficiet (mg)</t>
  </si>
  <si>
    <t>deficiet (g)</t>
  </si>
  <si>
    <t>Sample</t>
  </si>
  <si>
    <t xml:space="preserve"> ---------------------------------------- 6/18/2013 -------------------------------------------------</t>
  </si>
  <si>
    <t xml:space="preserve"> ------------- 6/11/2013 ---------------</t>
  </si>
  <si>
    <t xml:space="preserve"> ---------------------------------------- 6/25/2013 -------------------------------------------------</t>
  </si>
  <si>
    <t xml:space="preserve"> ---------------------------------------- 7/2/2013 -------------------------------------------------</t>
  </si>
  <si>
    <t xml:space="preserve"> ---------------------------------------- 7/9/2013 -------------------------------------------------</t>
  </si>
  <si>
    <t>added (g)</t>
  </si>
  <si>
    <t>mean SO4</t>
  </si>
  <si>
    <t>to add (g)</t>
  </si>
  <si>
    <t>Nominal</t>
  </si>
  <si>
    <t>Top temp</t>
  </si>
  <si>
    <t>Bottom Temp</t>
  </si>
  <si>
    <t>Water Column Chemistries</t>
  </si>
  <si>
    <t>Top DO</t>
  </si>
  <si>
    <t>Bottom DO</t>
  </si>
  <si>
    <t>Conductivity</t>
  </si>
  <si>
    <t>Salinity</t>
  </si>
  <si>
    <t>b</t>
  </si>
  <si>
    <t>Number</t>
  </si>
  <si>
    <t>Growsing season</t>
  </si>
  <si>
    <t>mg/L</t>
  </si>
  <si>
    <t>---------------</t>
  </si>
  <si>
    <t>------------------------</t>
  </si>
  <si>
    <t>SO4 Concentrations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</si>
</sst>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24">
    <font>
      <sz val="9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 wrapText="1"/>
    </xf>
    <xf numFmtId="14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 Mean Sulfate Concentrations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725"/>
          <c:w val="0.8195"/>
          <c:h val="0.8375"/>
        </c:manualLayout>
      </c:layout>
      <c:lineChart>
        <c:grouping val="standard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SO4!$AD$8:$AD$17</c:f>
              <c:numCache/>
            </c:numRef>
          </c:val>
          <c:smooth val="0"/>
        </c:ser>
        <c:ser>
          <c:idx val="1"/>
          <c:order val="1"/>
          <c:tx>
            <c:v>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SO4!$AE$8:$AE$17</c:f>
              <c:numCache/>
            </c:numRef>
          </c:val>
          <c:smooth val="0"/>
        </c:ser>
        <c:ser>
          <c:idx val="2"/>
          <c:order val="2"/>
          <c:tx>
            <c:v>100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SO4!$AF$8:$AF$17</c:f>
              <c:numCache/>
            </c:numRef>
          </c:val>
          <c:smooth val="0"/>
        </c:ser>
        <c:ser>
          <c:idx val="3"/>
          <c:order val="3"/>
          <c:tx>
            <c:v>150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SO4!$AG$8:$AG$17</c:f>
              <c:numCache/>
            </c:numRef>
          </c:val>
          <c:smooth val="0"/>
        </c:ser>
        <c:ser>
          <c:idx val="4"/>
          <c:order val="4"/>
          <c:tx>
            <c:v>300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SO4!$AH$8:$AH$17</c:f>
              <c:numCache/>
            </c:numRef>
          </c:val>
          <c:smooth val="0"/>
        </c:ser>
        <c:marker val="1"/>
        <c:axId val="18281686"/>
        <c:axId val="30317447"/>
      </c:lineChart>
      <c:dateAx>
        <c:axId val="182816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74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317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SO4 (mg/L)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3485"/>
          <c:w val="0.10025"/>
          <c:h val="0.2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22</xdr:row>
      <xdr:rowOff>19050</xdr:rowOff>
    </xdr:from>
    <xdr:to>
      <xdr:col>38</xdr:col>
      <xdr:colOff>361950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18583275" y="3371850"/>
        <a:ext cx="5781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1"/>
  <sheetViews>
    <sheetView zoomScalePageLayoutView="0" workbookViewId="0" topLeftCell="A1">
      <selection activeCell="A1" sqref="A1"/>
    </sheetView>
  </sheetViews>
  <sheetFormatPr defaultColWidth="9.140625" defaultRowHeight="12"/>
  <cols>
    <col min="8" max="8" width="11.421875" style="0" bestFit="1" customWidth="1"/>
    <col min="10" max="10" width="11.421875" style="0" bestFit="1" customWidth="1"/>
    <col min="18" max="18" width="11.421875" style="0" bestFit="1" customWidth="1"/>
  </cols>
  <sheetData>
    <row r="1" spans="47:48" ht="12">
      <c r="AU1" s="8"/>
      <c r="AV1" s="8"/>
    </row>
    <row r="2" spans="26:52" ht="12">
      <c r="Z2" s="8"/>
      <c r="AA2" s="8"/>
      <c r="AB2" s="8"/>
      <c r="AJ2" s="8"/>
      <c r="AK2" s="8"/>
      <c r="AL2" s="8"/>
      <c r="AM2" s="8"/>
      <c r="AN2" s="8"/>
      <c r="AU2" s="8"/>
      <c r="AV2" s="8"/>
      <c r="AW2" s="8"/>
      <c r="AY2" s="8"/>
      <c r="AZ2" s="8"/>
    </row>
    <row r="3" spans="1:52" ht="12">
      <c r="A3" s="8" t="s">
        <v>6</v>
      </c>
      <c r="B3" s="8" t="s">
        <v>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v>41429</v>
      </c>
      <c r="R3" s="8"/>
      <c r="S3" s="8"/>
      <c r="T3" s="10">
        <v>41450</v>
      </c>
      <c r="U3" s="8"/>
      <c r="V3" s="8"/>
      <c r="W3" s="8"/>
      <c r="X3" s="8"/>
      <c r="Y3" s="8"/>
      <c r="Z3" s="8"/>
      <c r="AA3" s="10">
        <v>41450</v>
      </c>
      <c r="AB3" s="8"/>
      <c r="AE3" s="10">
        <v>41471</v>
      </c>
      <c r="AJ3" s="10"/>
      <c r="AK3" s="8"/>
      <c r="AL3" s="10">
        <v>41473</v>
      </c>
      <c r="AM3" s="8"/>
      <c r="AN3" s="8"/>
      <c r="AO3" s="10">
        <v>41499</v>
      </c>
      <c r="AT3" s="10"/>
      <c r="AU3" s="8"/>
      <c r="AV3" s="10">
        <v>41471</v>
      </c>
      <c r="AW3" s="8"/>
      <c r="AY3" s="8"/>
      <c r="AZ3" s="12"/>
    </row>
    <row r="4" spans="1:52" ht="12">
      <c r="A4" s="8" t="s">
        <v>7</v>
      </c>
      <c r="B4" s="8" t="s">
        <v>8</v>
      </c>
      <c r="C4" s="8"/>
      <c r="D4" s="8"/>
      <c r="E4" s="8"/>
      <c r="F4" s="8"/>
      <c r="G4" s="8"/>
      <c r="H4" s="8"/>
      <c r="I4" s="10">
        <v>41410</v>
      </c>
      <c r="J4" s="8"/>
      <c r="K4" s="8" t="s">
        <v>4</v>
      </c>
      <c r="L4" s="8"/>
      <c r="M4" s="8" t="s">
        <v>4</v>
      </c>
      <c r="N4" s="8"/>
      <c r="O4" s="8"/>
      <c r="P4" s="8" t="s">
        <v>9</v>
      </c>
      <c r="R4" s="8"/>
      <c r="S4" s="8"/>
      <c r="T4" s="10" t="s">
        <v>4</v>
      </c>
      <c r="U4" s="8"/>
      <c r="V4" s="8" t="s">
        <v>4</v>
      </c>
      <c r="W4" s="8"/>
      <c r="X4" s="8" t="s">
        <v>4</v>
      </c>
      <c r="Y4" s="8"/>
      <c r="Z4" s="8"/>
      <c r="AA4" s="8" t="s">
        <v>9</v>
      </c>
      <c r="AB4" s="8"/>
      <c r="AC4" s="8"/>
      <c r="AD4" s="10"/>
      <c r="AE4" s="8" t="s">
        <v>4</v>
      </c>
      <c r="AF4" s="8"/>
      <c r="AG4" s="8" t="s">
        <v>4</v>
      </c>
      <c r="AH4" s="8"/>
      <c r="AI4" s="8" t="s">
        <v>4</v>
      </c>
      <c r="AJ4" s="8"/>
      <c r="AK4" s="8"/>
      <c r="AL4" s="8" t="s">
        <v>9</v>
      </c>
      <c r="AM4" s="8"/>
      <c r="AN4" s="10"/>
      <c r="AO4" s="8" t="s">
        <v>4</v>
      </c>
      <c r="AP4" s="8"/>
      <c r="AQ4" s="8" t="s">
        <v>4</v>
      </c>
      <c r="AR4" s="8"/>
      <c r="AS4" s="8" t="s">
        <v>4</v>
      </c>
      <c r="AT4" s="8"/>
      <c r="AU4" s="8"/>
      <c r="AV4" s="8" t="s">
        <v>9</v>
      </c>
      <c r="AW4" s="8"/>
      <c r="AY4" s="8"/>
      <c r="AZ4" s="12"/>
    </row>
    <row r="5" spans="1:52" ht="12">
      <c r="A5" s="8"/>
      <c r="B5" s="8"/>
      <c r="C5" s="8"/>
      <c r="D5" s="8"/>
      <c r="E5" s="8"/>
      <c r="F5" s="8"/>
      <c r="G5" s="8" t="s">
        <v>2</v>
      </c>
      <c r="H5" s="8" t="s">
        <v>1</v>
      </c>
      <c r="I5" s="8" t="s">
        <v>10</v>
      </c>
      <c r="J5" s="8" t="s">
        <v>2</v>
      </c>
      <c r="K5" s="8" t="s">
        <v>11</v>
      </c>
      <c r="L5" s="8"/>
      <c r="M5" s="8" t="s">
        <v>12</v>
      </c>
      <c r="N5" s="8"/>
      <c r="O5" s="8" t="s">
        <v>1</v>
      </c>
      <c r="P5" s="8" t="s">
        <v>19</v>
      </c>
      <c r="R5" s="8"/>
      <c r="S5" s="8"/>
      <c r="T5" s="8" t="s">
        <v>13</v>
      </c>
      <c r="U5" s="8"/>
      <c r="V5" s="8" t="s">
        <v>11</v>
      </c>
      <c r="W5" s="8"/>
      <c r="X5" s="8" t="s">
        <v>12</v>
      </c>
      <c r="Y5" s="8"/>
      <c r="Z5" s="8" t="s">
        <v>1</v>
      </c>
      <c r="AA5" s="8" t="s">
        <v>19</v>
      </c>
      <c r="AB5" s="8"/>
      <c r="AC5" s="8"/>
      <c r="AD5" s="8"/>
      <c r="AE5" t="s">
        <v>13</v>
      </c>
      <c r="AF5" s="8"/>
      <c r="AG5" s="8" t="s">
        <v>11</v>
      </c>
      <c r="AH5" s="8"/>
      <c r="AI5" s="8" t="s">
        <v>12</v>
      </c>
      <c r="AJ5" s="8"/>
      <c r="AK5" s="8" t="s">
        <v>1</v>
      </c>
      <c r="AL5" s="8" t="s">
        <v>19</v>
      </c>
      <c r="AM5" s="8"/>
      <c r="AN5" s="8"/>
      <c r="AO5" t="s">
        <v>13</v>
      </c>
      <c r="AP5" s="8"/>
      <c r="AQ5" s="8" t="s">
        <v>11</v>
      </c>
      <c r="AR5" s="8"/>
      <c r="AS5" s="8" t="s">
        <v>12</v>
      </c>
      <c r="AT5" s="8"/>
      <c r="AU5" s="8" t="s">
        <v>1</v>
      </c>
      <c r="AV5" s="8" t="s">
        <v>19</v>
      </c>
      <c r="AW5" s="8"/>
      <c r="AX5" s="8"/>
      <c r="AY5" s="8"/>
      <c r="AZ5" s="12"/>
    </row>
    <row r="6" spans="1:52" ht="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U6" s="8"/>
      <c r="AV6" s="8"/>
      <c r="AW6" s="8"/>
      <c r="AY6" s="8"/>
      <c r="AZ6" s="12"/>
    </row>
    <row r="7" spans="1:52" ht="12">
      <c r="A7" s="8">
        <v>1</v>
      </c>
      <c r="B7" s="8">
        <v>5</v>
      </c>
      <c r="C7" s="8">
        <v>300</v>
      </c>
      <c r="D7" s="8"/>
      <c r="E7" s="8"/>
      <c r="F7" s="8"/>
      <c r="G7" s="8">
        <v>5</v>
      </c>
      <c r="H7" s="9">
        <v>1</v>
      </c>
      <c r="I7" s="6">
        <v>16.09</v>
      </c>
      <c r="J7" s="8">
        <v>300</v>
      </c>
      <c r="K7" s="8">
        <f aca="true" t="shared" si="0" ref="K7:K36">(180*J7)-(180*I7)</f>
        <v>51103.8</v>
      </c>
      <c r="L7" s="8"/>
      <c r="M7" s="12">
        <f aca="true" t="shared" si="1" ref="M7:M36">K7*0.001</f>
        <v>51.10380000000001</v>
      </c>
      <c r="N7" s="12"/>
      <c r="O7" s="9">
        <v>1</v>
      </c>
      <c r="P7" s="12">
        <f aca="true" t="shared" si="2" ref="P7:P36">M7*(142/96)</f>
        <v>75.59103750000001</v>
      </c>
      <c r="R7" s="8"/>
      <c r="S7" s="2">
        <v>1</v>
      </c>
      <c r="T7">
        <v>230.2</v>
      </c>
      <c r="U7" s="8">
        <v>300</v>
      </c>
      <c r="V7" s="8">
        <f aca="true" t="shared" si="3" ref="V7:V36">(180*U7)-(180*T7)</f>
        <v>12564</v>
      </c>
      <c r="W7" s="8"/>
      <c r="X7" s="12">
        <f aca="true" t="shared" si="4" ref="X7:X36">V7*0.001</f>
        <v>12.564</v>
      </c>
      <c r="Y7" s="8"/>
      <c r="Z7" s="9">
        <v>1</v>
      </c>
      <c r="AA7" s="12">
        <f aca="true" t="shared" si="5" ref="AA7:AA36">X7*(142/96)</f>
        <v>18.58425</v>
      </c>
      <c r="AB7" s="8"/>
      <c r="AC7" s="9"/>
      <c r="AD7" s="5">
        <v>1</v>
      </c>
      <c r="AE7" s="6">
        <v>250.45</v>
      </c>
      <c r="AF7" s="8">
        <v>300</v>
      </c>
      <c r="AG7" s="8">
        <f aca="true" t="shared" si="6" ref="AG7:AG36">(180*AF7)-(180*AE7)</f>
        <v>8919</v>
      </c>
      <c r="AH7" s="8"/>
      <c r="AI7" s="12">
        <f aca="true" t="shared" si="7" ref="AI7:AI36">AG7*0.001</f>
        <v>8.919</v>
      </c>
      <c r="AJ7" s="8"/>
      <c r="AK7" s="9">
        <v>1</v>
      </c>
      <c r="AL7" s="12">
        <f aca="true" t="shared" si="8" ref="AL7:AL36">AI7*(142/96)</f>
        <v>13.192687500000002</v>
      </c>
      <c r="AM7" s="9"/>
      <c r="AN7" s="9">
        <v>1</v>
      </c>
      <c r="AO7" s="3">
        <v>249.1</v>
      </c>
      <c r="AP7" s="8">
        <v>300</v>
      </c>
      <c r="AQ7" s="8">
        <f aca="true" t="shared" si="9" ref="AQ7:AQ36">(180*AP7)-(180*AO7)</f>
        <v>9162</v>
      </c>
      <c r="AR7" s="12"/>
      <c r="AS7" s="12">
        <f aca="true" t="shared" si="10" ref="AS7:AS36">AQ7*0.001</f>
        <v>9.162</v>
      </c>
      <c r="AT7" s="12"/>
      <c r="AU7" s="9">
        <v>1</v>
      </c>
      <c r="AV7" s="12">
        <f aca="true" t="shared" si="11" ref="AV7:AV36">AS7*(142/96)</f>
        <v>13.552125000000002</v>
      </c>
      <c r="AW7" s="8"/>
      <c r="AX7" s="8"/>
      <c r="AY7" s="9"/>
      <c r="AZ7" s="12"/>
    </row>
    <row r="8" spans="1:52" ht="12">
      <c r="A8" s="8">
        <v>2</v>
      </c>
      <c r="B8" s="8">
        <v>4</v>
      </c>
      <c r="C8" s="8">
        <v>150</v>
      </c>
      <c r="D8" s="8"/>
      <c r="E8" s="8"/>
      <c r="F8" s="8"/>
      <c r="G8" s="8">
        <v>4</v>
      </c>
      <c r="H8" s="9">
        <v>2</v>
      </c>
      <c r="I8" s="6">
        <v>7.42</v>
      </c>
      <c r="J8" s="8">
        <v>150</v>
      </c>
      <c r="K8" s="8">
        <f t="shared" si="0"/>
        <v>25664.4</v>
      </c>
      <c r="L8" s="8"/>
      <c r="M8" s="12">
        <f t="shared" si="1"/>
        <v>25.6644</v>
      </c>
      <c r="N8" s="12"/>
      <c r="O8" s="9">
        <v>2</v>
      </c>
      <c r="P8" s="12">
        <f t="shared" si="2"/>
        <v>37.961925</v>
      </c>
      <c r="R8" s="8"/>
      <c r="S8" s="2">
        <v>2</v>
      </c>
      <c r="T8">
        <v>101.98</v>
      </c>
      <c r="U8" s="8">
        <v>150</v>
      </c>
      <c r="V8" s="8">
        <f t="shared" si="3"/>
        <v>8643.599999999999</v>
      </c>
      <c r="W8" s="8"/>
      <c r="X8" s="12">
        <f t="shared" si="4"/>
        <v>8.6436</v>
      </c>
      <c r="Y8" s="8"/>
      <c r="Z8" s="9">
        <v>2</v>
      </c>
      <c r="AA8" s="12">
        <f t="shared" si="5"/>
        <v>12.785325</v>
      </c>
      <c r="AB8" s="8"/>
      <c r="AC8" s="9"/>
      <c r="AD8" s="5">
        <v>2</v>
      </c>
      <c r="AE8" s="6">
        <v>107.96</v>
      </c>
      <c r="AF8" s="8">
        <v>150</v>
      </c>
      <c r="AG8" s="8">
        <f t="shared" si="6"/>
        <v>7567.200000000001</v>
      </c>
      <c r="AH8" s="8"/>
      <c r="AI8" s="12">
        <f t="shared" si="7"/>
        <v>7.567200000000001</v>
      </c>
      <c r="AJ8" s="8"/>
      <c r="AK8" s="9">
        <v>2</v>
      </c>
      <c r="AL8" s="12">
        <f t="shared" si="8"/>
        <v>11.193150000000001</v>
      </c>
      <c r="AM8" s="9"/>
      <c r="AN8" s="9">
        <v>2</v>
      </c>
      <c r="AO8" s="3">
        <v>111.1</v>
      </c>
      <c r="AP8" s="8">
        <v>150</v>
      </c>
      <c r="AQ8" s="8">
        <f t="shared" si="9"/>
        <v>7002</v>
      </c>
      <c r="AR8" s="12"/>
      <c r="AS8" s="12">
        <f t="shared" si="10"/>
        <v>7.002</v>
      </c>
      <c r="AT8" s="12"/>
      <c r="AU8" s="9">
        <v>2</v>
      </c>
      <c r="AV8" s="12">
        <f t="shared" si="11"/>
        <v>10.357125</v>
      </c>
      <c r="AW8" s="8"/>
      <c r="AX8" s="8"/>
      <c r="AY8" s="9"/>
      <c r="AZ8" s="12"/>
    </row>
    <row r="9" spans="1:52" ht="12">
      <c r="A9" s="8">
        <v>3</v>
      </c>
      <c r="B9" s="8">
        <v>2</v>
      </c>
      <c r="C9" s="8">
        <v>50</v>
      </c>
      <c r="D9" s="8"/>
      <c r="E9" s="8"/>
      <c r="F9" s="8"/>
      <c r="G9" s="8">
        <v>2</v>
      </c>
      <c r="H9" s="9">
        <v>3</v>
      </c>
      <c r="I9" s="6">
        <v>5.32</v>
      </c>
      <c r="J9" s="8">
        <v>50</v>
      </c>
      <c r="K9" s="8">
        <f t="shared" si="0"/>
        <v>8042.4</v>
      </c>
      <c r="L9" s="8"/>
      <c r="M9" s="12">
        <f t="shared" si="1"/>
        <v>8.0424</v>
      </c>
      <c r="N9" s="12"/>
      <c r="O9" s="9">
        <v>3</v>
      </c>
      <c r="P9" s="12">
        <f t="shared" si="2"/>
        <v>11.896050000000002</v>
      </c>
      <c r="R9" s="8"/>
      <c r="S9" s="2">
        <v>3</v>
      </c>
      <c r="T9">
        <v>24.15</v>
      </c>
      <c r="U9" s="8">
        <v>50</v>
      </c>
      <c r="V9" s="8">
        <f t="shared" si="3"/>
        <v>4653</v>
      </c>
      <c r="W9" s="8"/>
      <c r="X9" s="12">
        <f t="shared" si="4"/>
        <v>4.6530000000000005</v>
      </c>
      <c r="Y9" s="8"/>
      <c r="Z9" s="9">
        <v>3</v>
      </c>
      <c r="AA9" s="12">
        <f t="shared" si="5"/>
        <v>6.8825625000000015</v>
      </c>
      <c r="AB9" s="8"/>
      <c r="AC9" s="5"/>
      <c r="AD9" s="5">
        <v>3</v>
      </c>
      <c r="AE9" s="6">
        <v>27.48</v>
      </c>
      <c r="AF9" s="8">
        <v>50</v>
      </c>
      <c r="AG9" s="8">
        <f t="shared" si="6"/>
        <v>4053.6000000000004</v>
      </c>
      <c r="AH9" s="8"/>
      <c r="AI9" s="12">
        <f t="shared" si="7"/>
        <v>4.0536</v>
      </c>
      <c r="AJ9" s="8"/>
      <c r="AK9" s="9">
        <v>3</v>
      </c>
      <c r="AL9" s="12">
        <f t="shared" si="8"/>
        <v>5.995950000000001</v>
      </c>
      <c r="AM9" s="9"/>
      <c r="AN9" s="2">
        <v>3</v>
      </c>
      <c r="AO9" s="3">
        <v>21.59</v>
      </c>
      <c r="AP9" s="8">
        <v>50</v>
      </c>
      <c r="AQ9" s="8">
        <f t="shared" si="9"/>
        <v>5113.8</v>
      </c>
      <c r="AR9" s="12"/>
      <c r="AS9" s="12">
        <f t="shared" si="10"/>
        <v>5.1138</v>
      </c>
      <c r="AT9" s="12"/>
      <c r="AU9" s="9">
        <v>3</v>
      </c>
      <c r="AV9" s="12">
        <f t="shared" si="11"/>
        <v>7.564162500000001</v>
      </c>
      <c r="AW9" s="8"/>
      <c r="AX9" s="8"/>
      <c r="AY9" s="9"/>
      <c r="AZ9" s="12"/>
    </row>
    <row r="10" spans="1:52" ht="12">
      <c r="A10" s="8">
        <v>4</v>
      </c>
      <c r="B10" s="8">
        <v>1</v>
      </c>
      <c r="C10" s="8">
        <v>0</v>
      </c>
      <c r="D10" s="8"/>
      <c r="E10" s="8"/>
      <c r="F10" s="8"/>
      <c r="G10" s="8">
        <v>1</v>
      </c>
      <c r="H10" s="9">
        <v>4</v>
      </c>
      <c r="I10" s="6">
        <v>5.34</v>
      </c>
      <c r="J10" s="8">
        <v>0</v>
      </c>
      <c r="K10" s="8">
        <f t="shared" si="0"/>
        <v>-961.1999999999999</v>
      </c>
      <c r="L10" s="8"/>
      <c r="M10" s="12">
        <f t="shared" si="1"/>
        <v>-0.9611999999999999</v>
      </c>
      <c r="N10" s="12"/>
      <c r="O10" s="9">
        <v>4</v>
      </c>
      <c r="P10" s="12">
        <f t="shared" si="2"/>
        <v>-1.421775</v>
      </c>
      <c r="R10" s="8"/>
      <c r="S10" s="2">
        <v>4</v>
      </c>
      <c r="T10">
        <v>6</v>
      </c>
      <c r="U10" s="8">
        <v>0</v>
      </c>
      <c r="V10" s="8">
        <f t="shared" si="3"/>
        <v>-1080</v>
      </c>
      <c r="W10" s="8"/>
      <c r="X10" s="12">
        <f t="shared" si="4"/>
        <v>-1.08</v>
      </c>
      <c r="Y10" s="8"/>
      <c r="Z10" s="9">
        <v>4</v>
      </c>
      <c r="AA10" s="12">
        <f t="shared" si="5"/>
        <v>-1.5975000000000001</v>
      </c>
      <c r="AB10" s="8"/>
      <c r="AC10" s="5"/>
      <c r="AD10" s="5">
        <v>4</v>
      </c>
      <c r="AE10" s="6">
        <v>7.11</v>
      </c>
      <c r="AF10" s="8">
        <v>0</v>
      </c>
      <c r="AG10" s="8">
        <f t="shared" si="6"/>
        <v>-1279.8</v>
      </c>
      <c r="AH10" s="8"/>
      <c r="AI10" s="12">
        <f t="shared" si="7"/>
        <v>-1.2798</v>
      </c>
      <c r="AJ10" s="8"/>
      <c r="AK10" s="9">
        <v>4</v>
      </c>
      <c r="AL10" s="12">
        <f t="shared" si="8"/>
        <v>-1.8930375000000002</v>
      </c>
      <c r="AM10" s="9"/>
      <c r="AN10" s="2">
        <v>4</v>
      </c>
      <c r="AO10" s="3">
        <v>3.88</v>
      </c>
      <c r="AP10" s="8">
        <v>0</v>
      </c>
      <c r="AQ10" s="8">
        <f t="shared" si="9"/>
        <v>-698.4</v>
      </c>
      <c r="AR10" s="12"/>
      <c r="AS10" s="12">
        <f t="shared" si="10"/>
        <v>-0.6984</v>
      </c>
      <c r="AT10" s="12"/>
      <c r="AU10" s="9">
        <v>4</v>
      </c>
      <c r="AV10" s="12">
        <f t="shared" si="11"/>
        <v>-1.03305</v>
      </c>
      <c r="AW10" s="8"/>
      <c r="AX10" s="8"/>
      <c r="AY10" s="9"/>
      <c r="AZ10" s="12"/>
    </row>
    <row r="11" spans="1:52" ht="12">
      <c r="A11" s="8">
        <v>5</v>
      </c>
      <c r="B11" s="8">
        <v>3</v>
      </c>
      <c r="C11" s="8">
        <v>100</v>
      </c>
      <c r="D11" s="8"/>
      <c r="E11" s="8"/>
      <c r="F11" s="8"/>
      <c r="G11" s="8">
        <v>3</v>
      </c>
      <c r="H11" s="9">
        <v>5</v>
      </c>
      <c r="I11" s="6">
        <v>5.92</v>
      </c>
      <c r="J11" s="8">
        <v>100</v>
      </c>
      <c r="K11" s="8">
        <f t="shared" si="0"/>
        <v>16934.4</v>
      </c>
      <c r="L11" s="8"/>
      <c r="M11" s="12">
        <f t="shared" si="1"/>
        <v>16.9344</v>
      </c>
      <c r="N11" s="12"/>
      <c r="O11" s="9">
        <v>5</v>
      </c>
      <c r="P11" s="12">
        <f t="shared" si="2"/>
        <v>25.0488</v>
      </c>
      <c r="R11" s="8"/>
      <c r="S11" s="2">
        <v>5</v>
      </c>
      <c r="T11">
        <v>64.89</v>
      </c>
      <c r="U11" s="8">
        <v>100</v>
      </c>
      <c r="V11" s="8">
        <f t="shared" si="3"/>
        <v>6319.799999999999</v>
      </c>
      <c r="W11" s="8"/>
      <c r="X11" s="12">
        <f t="shared" si="4"/>
        <v>6.319799999999999</v>
      </c>
      <c r="Y11" s="8"/>
      <c r="Z11" s="9">
        <v>5</v>
      </c>
      <c r="AA11" s="12">
        <f t="shared" si="5"/>
        <v>9.348037499999998</v>
      </c>
      <c r="AB11" s="8"/>
      <c r="AC11" s="5"/>
      <c r="AD11" s="5">
        <v>5</v>
      </c>
      <c r="AE11" s="6">
        <v>68.22</v>
      </c>
      <c r="AF11" s="8">
        <v>100</v>
      </c>
      <c r="AG11" s="8">
        <f t="shared" si="6"/>
        <v>5720.4</v>
      </c>
      <c r="AH11" s="8"/>
      <c r="AI11" s="12">
        <f t="shared" si="7"/>
        <v>5.7204</v>
      </c>
      <c r="AJ11" s="8"/>
      <c r="AK11" s="9">
        <v>5</v>
      </c>
      <c r="AL11" s="12">
        <f t="shared" si="8"/>
        <v>8.461425</v>
      </c>
      <c r="AM11" s="9"/>
      <c r="AN11" s="9">
        <v>5</v>
      </c>
      <c r="AO11" s="3">
        <v>77.34</v>
      </c>
      <c r="AP11" s="8">
        <v>100</v>
      </c>
      <c r="AQ11" s="8">
        <f t="shared" si="9"/>
        <v>4078.7999999999993</v>
      </c>
      <c r="AR11" s="12"/>
      <c r="AS11" s="12">
        <f t="shared" si="10"/>
        <v>4.078799999999999</v>
      </c>
      <c r="AT11" s="12"/>
      <c r="AU11" s="9">
        <v>5</v>
      </c>
      <c r="AV11" s="12">
        <f t="shared" si="11"/>
        <v>6.033224999999999</v>
      </c>
      <c r="AW11" s="8"/>
      <c r="AX11" s="8"/>
      <c r="AY11" s="9"/>
      <c r="AZ11" s="12"/>
    </row>
    <row r="12" spans="1:52" ht="12">
      <c r="A12" s="8">
        <v>6</v>
      </c>
      <c r="B12" s="8">
        <v>2</v>
      </c>
      <c r="C12" s="8">
        <v>50</v>
      </c>
      <c r="D12" s="8"/>
      <c r="E12" s="8"/>
      <c r="F12" s="8"/>
      <c r="G12" s="8">
        <v>2</v>
      </c>
      <c r="H12" s="9">
        <v>6</v>
      </c>
      <c r="I12" s="6">
        <v>6.21</v>
      </c>
      <c r="J12" s="8">
        <v>50</v>
      </c>
      <c r="K12" s="8">
        <f t="shared" si="0"/>
        <v>7882.2</v>
      </c>
      <c r="L12" s="8"/>
      <c r="M12" s="12">
        <f t="shared" si="1"/>
        <v>7.8822</v>
      </c>
      <c r="N12" s="12"/>
      <c r="O12" s="9">
        <v>6</v>
      </c>
      <c r="P12" s="12">
        <f t="shared" si="2"/>
        <v>11.6590875</v>
      </c>
      <c r="R12" s="8"/>
      <c r="S12" s="2">
        <v>6</v>
      </c>
      <c r="T12">
        <v>23.9</v>
      </c>
      <c r="U12" s="8">
        <v>50</v>
      </c>
      <c r="V12" s="8">
        <f t="shared" si="3"/>
        <v>4698</v>
      </c>
      <c r="W12" s="8"/>
      <c r="X12" s="12">
        <f t="shared" si="4"/>
        <v>4.698</v>
      </c>
      <c r="Y12" s="8"/>
      <c r="Z12" s="9">
        <v>6</v>
      </c>
      <c r="AA12" s="12">
        <f t="shared" si="5"/>
        <v>6.949125000000001</v>
      </c>
      <c r="AB12" s="8"/>
      <c r="AC12" s="5"/>
      <c r="AD12" s="5">
        <v>6</v>
      </c>
      <c r="AE12" s="6">
        <v>35.66</v>
      </c>
      <c r="AF12" s="8">
        <v>50</v>
      </c>
      <c r="AG12" s="8">
        <f t="shared" si="6"/>
        <v>2581.2000000000007</v>
      </c>
      <c r="AH12" s="8"/>
      <c r="AI12" s="12">
        <f t="shared" si="7"/>
        <v>2.581200000000001</v>
      </c>
      <c r="AJ12" s="8"/>
      <c r="AK12" s="9">
        <v>6</v>
      </c>
      <c r="AL12" s="12">
        <f t="shared" si="8"/>
        <v>3.8180250000000013</v>
      </c>
      <c r="AM12" s="9"/>
      <c r="AN12" s="2">
        <v>6</v>
      </c>
      <c r="AO12" s="3">
        <v>22.02</v>
      </c>
      <c r="AP12" s="8">
        <v>50</v>
      </c>
      <c r="AQ12" s="8">
        <f t="shared" si="9"/>
        <v>5036.4</v>
      </c>
      <c r="AR12" s="12"/>
      <c r="AS12" s="12">
        <f t="shared" si="10"/>
        <v>5.0363999999999995</v>
      </c>
      <c r="AT12" s="12"/>
      <c r="AU12" s="9">
        <v>6</v>
      </c>
      <c r="AV12" s="12">
        <f t="shared" si="11"/>
        <v>7.449675</v>
      </c>
      <c r="AW12" s="8"/>
      <c r="AX12" s="8"/>
      <c r="AY12" s="9"/>
      <c r="AZ12" s="12"/>
    </row>
    <row r="13" spans="1:52" ht="12">
      <c r="A13" s="8">
        <v>7</v>
      </c>
      <c r="B13" s="8">
        <v>4</v>
      </c>
      <c r="C13" s="8">
        <v>150</v>
      </c>
      <c r="D13" s="8"/>
      <c r="E13" s="8"/>
      <c r="F13" s="8"/>
      <c r="G13" s="8">
        <v>4</v>
      </c>
      <c r="H13" s="9">
        <v>7</v>
      </c>
      <c r="I13" s="6">
        <v>8.28</v>
      </c>
      <c r="J13" s="8">
        <v>150</v>
      </c>
      <c r="K13" s="8">
        <f t="shared" si="0"/>
        <v>25509.6</v>
      </c>
      <c r="L13" s="8"/>
      <c r="M13" s="12">
        <f t="shared" si="1"/>
        <v>25.5096</v>
      </c>
      <c r="N13" s="12"/>
      <c r="O13" s="9">
        <v>7</v>
      </c>
      <c r="P13" s="12">
        <f t="shared" si="2"/>
        <v>37.73295</v>
      </c>
      <c r="R13" s="8"/>
      <c r="S13" s="2">
        <v>7</v>
      </c>
      <c r="T13">
        <v>106.86</v>
      </c>
      <c r="U13" s="8">
        <v>150</v>
      </c>
      <c r="V13" s="8">
        <f t="shared" si="3"/>
        <v>7765.200000000001</v>
      </c>
      <c r="W13" s="8"/>
      <c r="X13" s="12">
        <f t="shared" si="4"/>
        <v>7.765200000000001</v>
      </c>
      <c r="Y13" s="8"/>
      <c r="Z13" s="9">
        <v>7</v>
      </c>
      <c r="AA13" s="12">
        <f t="shared" si="5"/>
        <v>11.486025000000001</v>
      </c>
      <c r="AB13" s="8"/>
      <c r="AC13" s="9"/>
      <c r="AD13" s="5">
        <v>7</v>
      </c>
      <c r="AE13" s="6">
        <v>117.04</v>
      </c>
      <c r="AF13" s="8">
        <v>150</v>
      </c>
      <c r="AG13" s="8">
        <f t="shared" si="6"/>
        <v>5932.799999999999</v>
      </c>
      <c r="AH13" s="8"/>
      <c r="AI13" s="12">
        <f t="shared" si="7"/>
        <v>5.932799999999999</v>
      </c>
      <c r="AJ13" s="8"/>
      <c r="AK13" s="9">
        <v>7</v>
      </c>
      <c r="AL13" s="12">
        <f t="shared" si="8"/>
        <v>8.775599999999999</v>
      </c>
      <c r="AM13" s="9"/>
      <c r="AN13" s="9">
        <v>7</v>
      </c>
      <c r="AO13" s="3">
        <v>111.88</v>
      </c>
      <c r="AP13" s="8">
        <v>150</v>
      </c>
      <c r="AQ13" s="8">
        <f t="shared" si="9"/>
        <v>6861.600000000002</v>
      </c>
      <c r="AR13" s="12"/>
      <c r="AS13" s="12">
        <f t="shared" si="10"/>
        <v>6.861600000000002</v>
      </c>
      <c r="AT13" s="12"/>
      <c r="AU13" s="9">
        <v>7</v>
      </c>
      <c r="AV13" s="12">
        <f t="shared" si="11"/>
        <v>10.149450000000003</v>
      </c>
      <c r="AW13" s="8"/>
      <c r="AX13" s="8"/>
      <c r="AY13" s="9"/>
      <c r="AZ13" s="12"/>
    </row>
    <row r="14" spans="1:52" ht="12">
      <c r="A14" s="8">
        <v>8</v>
      </c>
      <c r="B14" s="8">
        <v>2</v>
      </c>
      <c r="C14" s="8">
        <v>50</v>
      </c>
      <c r="D14" s="8"/>
      <c r="E14" s="8"/>
      <c r="F14" s="8"/>
      <c r="G14" s="8">
        <v>2</v>
      </c>
      <c r="H14" s="9">
        <v>8</v>
      </c>
      <c r="I14" s="6">
        <v>6.46</v>
      </c>
      <c r="J14" s="8">
        <v>50</v>
      </c>
      <c r="K14" s="8">
        <f t="shared" si="0"/>
        <v>7837.2</v>
      </c>
      <c r="L14" s="8"/>
      <c r="M14" s="12">
        <f t="shared" si="1"/>
        <v>7.8372</v>
      </c>
      <c r="N14" s="12"/>
      <c r="O14" s="9">
        <v>8</v>
      </c>
      <c r="P14" s="12">
        <f t="shared" si="2"/>
        <v>11.592525</v>
      </c>
      <c r="R14" s="8"/>
      <c r="S14" s="2">
        <v>8</v>
      </c>
      <c r="T14">
        <v>31.13</v>
      </c>
      <c r="U14" s="8">
        <v>50</v>
      </c>
      <c r="V14" s="8">
        <f t="shared" si="3"/>
        <v>3396.6000000000004</v>
      </c>
      <c r="W14" s="8"/>
      <c r="X14" s="12">
        <f t="shared" si="4"/>
        <v>3.3966000000000003</v>
      </c>
      <c r="Y14" s="8"/>
      <c r="Z14" s="9">
        <v>8</v>
      </c>
      <c r="AA14" s="12">
        <f t="shared" si="5"/>
        <v>5.024137500000001</v>
      </c>
      <c r="AB14" s="8"/>
      <c r="AC14" s="5"/>
      <c r="AD14" s="5">
        <v>8</v>
      </c>
      <c r="AE14" s="6">
        <v>16.87</v>
      </c>
      <c r="AF14" s="8">
        <v>50</v>
      </c>
      <c r="AG14" s="8">
        <f t="shared" si="6"/>
        <v>5963.4</v>
      </c>
      <c r="AH14" s="8"/>
      <c r="AI14" s="12">
        <f t="shared" si="7"/>
        <v>5.9634</v>
      </c>
      <c r="AJ14" s="8"/>
      <c r="AK14" s="9">
        <v>8</v>
      </c>
      <c r="AL14" s="12">
        <f t="shared" si="8"/>
        <v>8.8208625</v>
      </c>
      <c r="AM14" s="9"/>
      <c r="AN14" s="2">
        <v>8</v>
      </c>
      <c r="AO14" s="3">
        <v>10.62</v>
      </c>
      <c r="AP14" s="8">
        <v>50</v>
      </c>
      <c r="AQ14" s="8">
        <f t="shared" si="9"/>
        <v>7088.4</v>
      </c>
      <c r="AR14" s="12"/>
      <c r="AS14" s="12">
        <f t="shared" si="10"/>
        <v>7.0884</v>
      </c>
      <c r="AT14" s="12"/>
      <c r="AU14" s="9">
        <v>8</v>
      </c>
      <c r="AV14" s="12">
        <f t="shared" si="11"/>
        <v>10.484925</v>
      </c>
      <c r="AW14" s="8"/>
      <c r="AX14" s="8"/>
      <c r="AY14" s="9"/>
      <c r="AZ14" s="12"/>
    </row>
    <row r="15" spans="1:52" ht="12">
      <c r="A15" s="8">
        <v>9</v>
      </c>
      <c r="B15" s="8">
        <v>1</v>
      </c>
      <c r="C15" s="8">
        <v>0</v>
      </c>
      <c r="D15" s="8"/>
      <c r="E15" s="8"/>
      <c r="F15" s="8"/>
      <c r="G15" s="8">
        <v>1</v>
      </c>
      <c r="H15" s="9">
        <v>9</v>
      </c>
      <c r="I15" s="6">
        <v>5.39</v>
      </c>
      <c r="J15" s="8">
        <v>0</v>
      </c>
      <c r="K15" s="8">
        <f t="shared" si="0"/>
        <v>-970.1999999999999</v>
      </c>
      <c r="L15" s="8"/>
      <c r="M15" s="12">
        <f t="shared" si="1"/>
        <v>-0.9702</v>
      </c>
      <c r="N15" s="12"/>
      <c r="O15" s="9">
        <v>9</v>
      </c>
      <c r="P15" s="12">
        <f t="shared" si="2"/>
        <v>-1.4350875</v>
      </c>
      <c r="R15" s="8"/>
      <c r="S15" s="2">
        <v>9</v>
      </c>
      <c r="T15">
        <v>7.12</v>
      </c>
      <c r="U15" s="8">
        <v>0</v>
      </c>
      <c r="V15" s="8">
        <f t="shared" si="3"/>
        <v>-1281.6</v>
      </c>
      <c r="W15" s="8"/>
      <c r="X15" s="12">
        <f t="shared" si="4"/>
        <v>-1.2815999999999999</v>
      </c>
      <c r="Y15" s="8"/>
      <c r="Z15" s="9">
        <v>9</v>
      </c>
      <c r="AA15" s="12">
        <f t="shared" si="5"/>
        <v>-1.8957</v>
      </c>
      <c r="AB15" s="8"/>
      <c r="AC15" s="5"/>
      <c r="AD15" s="5">
        <v>9</v>
      </c>
      <c r="AE15" s="6">
        <v>9.27</v>
      </c>
      <c r="AF15" s="8">
        <v>0</v>
      </c>
      <c r="AG15" s="8">
        <f t="shared" si="6"/>
        <v>-1668.6</v>
      </c>
      <c r="AH15" s="8"/>
      <c r="AI15" s="12">
        <f t="shared" si="7"/>
        <v>-1.6685999999999999</v>
      </c>
      <c r="AJ15" s="8"/>
      <c r="AK15" s="9">
        <v>9</v>
      </c>
      <c r="AL15" s="12">
        <f t="shared" si="8"/>
        <v>-2.4681375</v>
      </c>
      <c r="AM15" s="9"/>
      <c r="AN15" s="2">
        <v>9</v>
      </c>
      <c r="AO15" s="3">
        <v>6.55</v>
      </c>
      <c r="AP15" s="8">
        <v>0</v>
      </c>
      <c r="AQ15" s="8">
        <f t="shared" si="9"/>
        <v>-1179</v>
      </c>
      <c r="AR15" s="12"/>
      <c r="AS15" s="12">
        <f t="shared" si="10"/>
        <v>-1.179</v>
      </c>
      <c r="AT15" s="12"/>
      <c r="AU15" s="9">
        <v>9</v>
      </c>
      <c r="AV15" s="12">
        <f t="shared" si="11"/>
        <v>-1.7439375000000001</v>
      </c>
      <c r="AW15" s="8"/>
      <c r="AX15" s="8"/>
      <c r="AY15" s="9"/>
      <c r="AZ15" s="12"/>
    </row>
    <row r="16" spans="1:52" ht="12">
      <c r="A16" s="8">
        <v>10</v>
      </c>
      <c r="B16" s="8">
        <v>3</v>
      </c>
      <c r="C16" s="8">
        <v>100</v>
      </c>
      <c r="D16" s="8"/>
      <c r="E16" s="8"/>
      <c r="F16" s="8"/>
      <c r="G16" s="8">
        <v>3</v>
      </c>
      <c r="H16" s="9">
        <v>10</v>
      </c>
      <c r="I16" s="6">
        <v>6.16</v>
      </c>
      <c r="J16" s="8">
        <v>100</v>
      </c>
      <c r="K16" s="8">
        <f t="shared" si="0"/>
        <v>16891.2</v>
      </c>
      <c r="L16" s="8"/>
      <c r="M16" s="12">
        <f t="shared" si="1"/>
        <v>16.8912</v>
      </c>
      <c r="N16" s="12"/>
      <c r="O16" s="9">
        <v>10</v>
      </c>
      <c r="P16" s="12">
        <f t="shared" si="2"/>
        <v>24.984900000000003</v>
      </c>
      <c r="R16" s="8"/>
      <c r="S16" s="2">
        <v>10</v>
      </c>
      <c r="T16">
        <v>61.16</v>
      </c>
      <c r="U16" s="8">
        <v>100</v>
      </c>
      <c r="V16" s="8">
        <f t="shared" si="3"/>
        <v>6991.200000000001</v>
      </c>
      <c r="W16" s="8"/>
      <c r="X16" s="12">
        <f t="shared" si="4"/>
        <v>6.991200000000001</v>
      </c>
      <c r="Y16" s="8"/>
      <c r="Z16" s="9">
        <v>10</v>
      </c>
      <c r="AA16" s="12">
        <f t="shared" si="5"/>
        <v>10.341150000000003</v>
      </c>
      <c r="AB16" s="8"/>
      <c r="AC16" s="5"/>
      <c r="AD16" s="5">
        <v>10</v>
      </c>
      <c r="AE16" s="6">
        <v>66.86</v>
      </c>
      <c r="AF16" s="8">
        <v>100</v>
      </c>
      <c r="AG16" s="8">
        <f t="shared" si="6"/>
        <v>5965.200000000001</v>
      </c>
      <c r="AH16" s="8"/>
      <c r="AI16" s="12">
        <f t="shared" si="7"/>
        <v>5.965200000000001</v>
      </c>
      <c r="AJ16" s="8"/>
      <c r="AK16" s="9">
        <v>10</v>
      </c>
      <c r="AL16" s="12">
        <f t="shared" si="8"/>
        <v>8.823525000000002</v>
      </c>
      <c r="AM16" s="9"/>
      <c r="AN16" s="9">
        <v>10</v>
      </c>
      <c r="AO16" s="3">
        <v>58.36</v>
      </c>
      <c r="AP16" s="8">
        <v>100</v>
      </c>
      <c r="AQ16" s="8">
        <f t="shared" si="9"/>
        <v>7495.200000000001</v>
      </c>
      <c r="AR16" s="12"/>
      <c r="AS16" s="12">
        <f t="shared" si="10"/>
        <v>7.4952000000000005</v>
      </c>
      <c r="AT16" s="12"/>
      <c r="AU16" s="9">
        <v>10</v>
      </c>
      <c r="AV16" s="12">
        <f t="shared" si="11"/>
        <v>11.08665</v>
      </c>
      <c r="AW16" s="8"/>
      <c r="AX16" s="8"/>
      <c r="AY16" s="9"/>
      <c r="AZ16" s="12"/>
    </row>
    <row r="17" spans="1:52" ht="12">
      <c r="A17" s="8">
        <v>11</v>
      </c>
      <c r="B17" s="8">
        <v>4</v>
      </c>
      <c r="C17" s="8">
        <v>150</v>
      </c>
      <c r="D17" s="8"/>
      <c r="E17" s="8"/>
      <c r="F17" s="8"/>
      <c r="G17" s="8">
        <v>4</v>
      </c>
      <c r="H17" s="9">
        <v>11</v>
      </c>
      <c r="I17" s="6">
        <v>7.2</v>
      </c>
      <c r="J17" s="8">
        <v>150</v>
      </c>
      <c r="K17" s="8">
        <f t="shared" si="0"/>
        <v>25704</v>
      </c>
      <c r="L17" s="8"/>
      <c r="M17" s="12">
        <f t="shared" si="1"/>
        <v>25.704</v>
      </c>
      <c r="N17" s="12"/>
      <c r="O17" s="9">
        <v>11</v>
      </c>
      <c r="P17" s="12">
        <f t="shared" si="2"/>
        <v>38.020500000000006</v>
      </c>
      <c r="R17" s="8"/>
      <c r="S17" s="2">
        <v>11</v>
      </c>
      <c r="T17">
        <v>109.56</v>
      </c>
      <c r="U17" s="8">
        <v>150</v>
      </c>
      <c r="V17" s="8">
        <f t="shared" si="3"/>
        <v>7279.200000000001</v>
      </c>
      <c r="W17" s="8"/>
      <c r="X17" s="12">
        <f t="shared" si="4"/>
        <v>7.279200000000001</v>
      </c>
      <c r="Y17" s="8"/>
      <c r="Z17" s="9">
        <v>11</v>
      </c>
      <c r="AA17" s="12">
        <f t="shared" si="5"/>
        <v>10.767150000000003</v>
      </c>
      <c r="AB17" s="8"/>
      <c r="AC17" s="9"/>
      <c r="AD17" s="5">
        <v>11</v>
      </c>
      <c r="AE17" s="6">
        <v>106.48</v>
      </c>
      <c r="AF17" s="8">
        <v>150</v>
      </c>
      <c r="AG17" s="8">
        <f t="shared" si="6"/>
        <v>7833.5999999999985</v>
      </c>
      <c r="AH17" s="8"/>
      <c r="AI17" s="12">
        <f t="shared" si="7"/>
        <v>7.833599999999999</v>
      </c>
      <c r="AJ17" s="8"/>
      <c r="AK17" s="9">
        <v>11</v>
      </c>
      <c r="AL17" s="12">
        <f t="shared" si="8"/>
        <v>11.5872</v>
      </c>
      <c r="AM17" s="9"/>
      <c r="AN17" s="9">
        <v>11</v>
      </c>
      <c r="AO17" s="3">
        <v>130.86</v>
      </c>
      <c r="AP17" s="8">
        <v>150</v>
      </c>
      <c r="AQ17" s="8">
        <f t="shared" si="9"/>
        <v>3445.199999999997</v>
      </c>
      <c r="AR17" s="12"/>
      <c r="AS17" s="12">
        <f t="shared" si="10"/>
        <v>3.445199999999997</v>
      </c>
      <c r="AT17" s="12"/>
      <c r="AU17" s="9">
        <v>11</v>
      </c>
      <c r="AV17" s="12">
        <f t="shared" si="11"/>
        <v>5.0960249999999965</v>
      </c>
      <c r="AW17" s="8"/>
      <c r="AX17" s="8"/>
      <c r="AY17" s="9"/>
      <c r="AZ17" s="12"/>
    </row>
    <row r="18" spans="1:52" ht="12">
      <c r="A18" s="8">
        <v>12</v>
      </c>
      <c r="B18" s="8">
        <v>5</v>
      </c>
      <c r="C18" s="8">
        <v>300</v>
      </c>
      <c r="D18" s="8"/>
      <c r="E18" s="8"/>
      <c r="F18" s="8"/>
      <c r="G18" s="8">
        <v>5</v>
      </c>
      <c r="H18" s="9">
        <v>12</v>
      </c>
      <c r="I18" s="6">
        <v>17.38</v>
      </c>
      <c r="J18" s="8">
        <v>300</v>
      </c>
      <c r="K18" s="8">
        <f t="shared" si="0"/>
        <v>50871.6</v>
      </c>
      <c r="L18" s="8"/>
      <c r="M18" s="12">
        <f t="shared" si="1"/>
        <v>50.8716</v>
      </c>
      <c r="N18" s="12"/>
      <c r="O18" s="9">
        <v>12</v>
      </c>
      <c r="P18" s="12">
        <f t="shared" si="2"/>
        <v>75.24757500000001</v>
      </c>
      <c r="R18" s="8"/>
      <c r="S18" s="2">
        <v>12</v>
      </c>
      <c r="T18">
        <v>228.4</v>
      </c>
      <c r="U18" s="8">
        <v>300</v>
      </c>
      <c r="V18" s="8">
        <f t="shared" si="3"/>
        <v>12888</v>
      </c>
      <c r="W18" s="8"/>
      <c r="X18" s="12">
        <f t="shared" si="4"/>
        <v>12.888</v>
      </c>
      <c r="Y18" s="8"/>
      <c r="Z18" s="9">
        <v>12</v>
      </c>
      <c r="AA18" s="12">
        <f t="shared" si="5"/>
        <v>19.0635</v>
      </c>
      <c r="AB18" s="8"/>
      <c r="AC18" s="9"/>
      <c r="AD18" s="5">
        <v>12</v>
      </c>
      <c r="AE18" s="6">
        <v>242</v>
      </c>
      <c r="AF18" s="8">
        <v>300</v>
      </c>
      <c r="AG18" s="8">
        <f t="shared" si="6"/>
        <v>10440</v>
      </c>
      <c r="AH18" s="8"/>
      <c r="AI18" s="12">
        <f t="shared" si="7"/>
        <v>10.44</v>
      </c>
      <c r="AJ18" s="8"/>
      <c r="AK18" s="9">
        <v>12</v>
      </c>
      <c r="AL18" s="12">
        <f t="shared" si="8"/>
        <v>15.4425</v>
      </c>
      <c r="AM18" s="9"/>
      <c r="AN18" s="9">
        <v>12</v>
      </c>
      <c r="AO18" s="3">
        <v>238.15</v>
      </c>
      <c r="AP18" s="8">
        <v>300</v>
      </c>
      <c r="AQ18" s="8">
        <f t="shared" si="9"/>
        <v>11133</v>
      </c>
      <c r="AR18" s="12"/>
      <c r="AS18" s="12">
        <f t="shared" si="10"/>
        <v>11.133000000000001</v>
      </c>
      <c r="AT18" s="12"/>
      <c r="AU18" s="9">
        <v>12</v>
      </c>
      <c r="AV18" s="12">
        <f t="shared" si="11"/>
        <v>16.467562500000003</v>
      </c>
      <c r="AW18" s="8"/>
      <c r="AX18" s="8"/>
      <c r="AY18" s="9"/>
      <c r="AZ18" s="12"/>
    </row>
    <row r="19" spans="1:52" ht="12">
      <c r="A19" s="8">
        <v>13</v>
      </c>
      <c r="B19" s="8">
        <v>1</v>
      </c>
      <c r="C19" s="8">
        <v>0</v>
      </c>
      <c r="D19" s="8"/>
      <c r="E19" s="8"/>
      <c r="F19" s="8"/>
      <c r="G19" s="8">
        <v>1</v>
      </c>
      <c r="H19" s="9">
        <v>13</v>
      </c>
      <c r="I19" s="6">
        <v>6.03</v>
      </c>
      <c r="J19" s="8">
        <v>0</v>
      </c>
      <c r="K19" s="8">
        <f t="shared" si="0"/>
        <v>-1085.4</v>
      </c>
      <c r="L19" s="8"/>
      <c r="M19" s="12">
        <f t="shared" si="1"/>
        <v>-1.0854000000000001</v>
      </c>
      <c r="N19" s="12"/>
      <c r="O19" s="9">
        <v>13</v>
      </c>
      <c r="P19" s="12">
        <f t="shared" si="2"/>
        <v>-1.6054875000000004</v>
      </c>
      <c r="R19" s="8"/>
      <c r="S19" s="2">
        <v>13</v>
      </c>
      <c r="T19">
        <v>8.03</v>
      </c>
      <c r="U19" s="8">
        <v>0</v>
      </c>
      <c r="V19" s="8">
        <f t="shared" si="3"/>
        <v>-1445.3999999999999</v>
      </c>
      <c r="W19" s="8"/>
      <c r="X19" s="12">
        <f t="shared" si="4"/>
        <v>-1.4453999999999998</v>
      </c>
      <c r="Y19" s="8"/>
      <c r="Z19" s="9">
        <v>13</v>
      </c>
      <c r="AA19" s="12">
        <f t="shared" si="5"/>
        <v>-2.1379875</v>
      </c>
      <c r="AB19" s="8"/>
      <c r="AC19" s="5"/>
      <c r="AD19" s="5">
        <v>13</v>
      </c>
      <c r="AE19" s="6">
        <v>8.69</v>
      </c>
      <c r="AF19" s="8">
        <v>0</v>
      </c>
      <c r="AG19" s="8">
        <f t="shared" si="6"/>
        <v>-1564.1999999999998</v>
      </c>
      <c r="AH19" s="8"/>
      <c r="AI19" s="12">
        <f t="shared" si="7"/>
        <v>-1.5641999999999998</v>
      </c>
      <c r="AJ19" s="8"/>
      <c r="AK19" s="9">
        <v>13</v>
      </c>
      <c r="AL19" s="12">
        <f t="shared" si="8"/>
        <v>-2.3137125</v>
      </c>
      <c r="AN19" s="2">
        <v>13</v>
      </c>
      <c r="AO19" s="3">
        <v>6.71</v>
      </c>
      <c r="AP19" s="8">
        <v>0</v>
      </c>
      <c r="AQ19" s="8">
        <f t="shared" si="9"/>
        <v>-1207.8</v>
      </c>
      <c r="AR19" s="12"/>
      <c r="AS19" s="12">
        <f t="shared" si="10"/>
        <v>-1.2078</v>
      </c>
      <c r="AT19" s="12"/>
      <c r="AU19" s="9">
        <v>13</v>
      </c>
      <c r="AV19" s="12">
        <f t="shared" si="11"/>
        <v>-1.7865375000000001</v>
      </c>
      <c r="AW19" s="8"/>
      <c r="AX19" s="8"/>
      <c r="AY19" s="9"/>
      <c r="AZ19" s="12"/>
    </row>
    <row r="20" spans="1:52" ht="12">
      <c r="A20" s="8">
        <v>14</v>
      </c>
      <c r="B20" s="8">
        <v>5</v>
      </c>
      <c r="C20" s="8">
        <v>300</v>
      </c>
      <c r="D20" s="8"/>
      <c r="E20" s="8"/>
      <c r="F20" s="8"/>
      <c r="G20" s="8">
        <v>5</v>
      </c>
      <c r="H20" s="9">
        <v>14</v>
      </c>
      <c r="I20" s="6">
        <v>19.11</v>
      </c>
      <c r="J20" s="8">
        <v>300</v>
      </c>
      <c r="K20" s="8">
        <f t="shared" si="0"/>
        <v>50560.2</v>
      </c>
      <c r="L20" s="8"/>
      <c r="M20" s="12">
        <f t="shared" si="1"/>
        <v>50.560199999999995</v>
      </c>
      <c r="N20" s="12"/>
      <c r="O20" s="9">
        <v>14</v>
      </c>
      <c r="P20" s="12">
        <f t="shared" si="2"/>
        <v>74.7869625</v>
      </c>
      <c r="R20" s="8"/>
      <c r="S20" s="2">
        <v>14</v>
      </c>
      <c r="T20">
        <v>226.4</v>
      </c>
      <c r="U20" s="8">
        <v>300</v>
      </c>
      <c r="V20" s="8">
        <f t="shared" si="3"/>
        <v>13248</v>
      </c>
      <c r="W20" s="8"/>
      <c r="X20" s="12">
        <f t="shared" si="4"/>
        <v>13.248000000000001</v>
      </c>
      <c r="Y20" s="8"/>
      <c r="Z20" s="9">
        <v>14</v>
      </c>
      <c r="AA20" s="12">
        <f t="shared" si="5"/>
        <v>19.596000000000004</v>
      </c>
      <c r="AB20" s="8"/>
      <c r="AC20" s="9"/>
      <c r="AD20" s="5">
        <v>14</v>
      </c>
      <c r="AE20" s="6">
        <v>254.1</v>
      </c>
      <c r="AF20" s="8">
        <v>300</v>
      </c>
      <c r="AG20" s="8">
        <f t="shared" si="6"/>
        <v>8262</v>
      </c>
      <c r="AH20" s="8"/>
      <c r="AI20" s="12">
        <f t="shared" si="7"/>
        <v>8.262</v>
      </c>
      <c r="AJ20" s="8"/>
      <c r="AK20" s="9">
        <v>14</v>
      </c>
      <c r="AL20" s="12">
        <f t="shared" si="8"/>
        <v>12.220875000000001</v>
      </c>
      <c r="AN20" s="9">
        <v>14</v>
      </c>
      <c r="AO20" s="3">
        <v>252.55</v>
      </c>
      <c r="AP20" s="8">
        <v>300</v>
      </c>
      <c r="AQ20" s="8">
        <f t="shared" si="9"/>
        <v>8541</v>
      </c>
      <c r="AR20" s="12"/>
      <c r="AS20" s="12">
        <f t="shared" si="10"/>
        <v>8.541</v>
      </c>
      <c r="AT20" s="12"/>
      <c r="AU20" s="9">
        <v>14</v>
      </c>
      <c r="AV20" s="12">
        <f t="shared" si="11"/>
        <v>12.633562500000002</v>
      </c>
      <c r="AW20" s="8"/>
      <c r="AX20" s="8"/>
      <c r="AY20" s="9"/>
      <c r="AZ20" s="12"/>
    </row>
    <row r="21" spans="1:52" ht="12">
      <c r="A21" s="8">
        <v>15</v>
      </c>
      <c r="B21" s="8">
        <v>4</v>
      </c>
      <c r="C21" s="8">
        <v>150</v>
      </c>
      <c r="D21" s="8"/>
      <c r="E21" s="8"/>
      <c r="F21" s="8"/>
      <c r="G21" s="8">
        <v>4</v>
      </c>
      <c r="H21" s="9">
        <v>15</v>
      </c>
      <c r="I21" s="6">
        <v>9.26</v>
      </c>
      <c r="J21" s="8">
        <v>150</v>
      </c>
      <c r="K21" s="8">
        <f t="shared" si="0"/>
        <v>25333.2</v>
      </c>
      <c r="L21" s="8"/>
      <c r="M21" s="12">
        <f t="shared" si="1"/>
        <v>25.3332</v>
      </c>
      <c r="N21" s="12"/>
      <c r="O21" s="9">
        <v>15</v>
      </c>
      <c r="P21" s="12">
        <f t="shared" si="2"/>
        <v>37.472025</v>
      </c>
      <c r="R21" s="8"/>
      <c r="S21" s="2">
        <v>15</v>
      </c>
      <c r="T21">
        <v>106.16</v>
      </c>
      <c r="U21" s="8">
        <v>150</v>
      </c>
      <c r="V21" s="8">
        <f t="shared" si="3"/>
        <v>7891.200000000001</v>
      </c>
      <c r="W21" s="8"/>
      <c r="X21" s="12">
        <f t="shared" si="4"/>
        <v>7.891200000000001</v>
      </c>
      <c r="Y21" s="8"/>
      <c r="Z21" s="9">
        <v>15</v>
      </c>
      <c r="AA21" s="12">
        <f t="shared" si="5"/>
        <v>11.672400000000003</v>
      </c>
      <c r="AB21" s="8"/>
      <c r="AC21" s="9"/>
      <c r="AD21" s="5">
        <v>15</v>
      </c>
      <c r="AE21" s="6">
        <v>111.28</v>
      </c>
      <c r="AF21" s="8">
        <v>150</v>
      </c>
      <c r="AG21" s="8">
        <f t="shared" si="6"/>
        <v>6969.5999999999985</v>
      </c>
      <c r="AH21" s="8"/>
      <c r="AI21" s="12">
        <f t="shared" si="7"/>
        <v>6.969599999999999</v>
      </c>
      <c r="AJ21" s="8"/>
      <c r="AK21" s="9">
        <v>15</v>
      </c>
      <c r="AL21" s="12">
        <f t="shared" si="8"/>
        <v>10.309199999999999</v>
      </c>
      <c r="AN21" s="9">
        <v>15</v>
      </c>
      <c r="AO21" s="3">
        <v>107.8</v>
      </c>
      <c r="AP21" s="8">
        <v>150</v>
      </c>
      <c r="AQ21" s="8">
        <f t="shared" si="9"/>
        <v>7596</v>
      </c>
      <c r="AR21" s="12"/>
      <c r="AS21" s="12">
        <f t="shared" si="10"/>
        <v>7.596</v>
      </c>
      <c r="AT21" s="12"/>
      <c r="AU21" s="9">
        <v>15</v>
      </c>
      <c r="AV21" s="12">
        <f t="shared" si="11"/>
        <v>11.235750000000001</v>
      </c>
      <c r="AW21" s="8"/>
      <c r="AX21" s="8"/>
      <c r="AY21" s="9"/>
      <c r="AZ21" s="12"/>
    </row>
    <row r="22" spans="1:52" ht="12">
      <c r="A22" s="8">
        <v>16</v>
      </c>
      <c r="B22" s="8">
        <v>2</v>
      </c>
      <c r="C22" s="8">
        <v>50</v>
      </c>
      <c r="D22" s="8"/>
      <c r="E22" s="8"/>
      <c r="F22" s="8"/>
      <c r="G22" s="8">
        <v>2</v>
      </c>
      <c r="H22" s="9">
        <v>16</v>
      </c>
      <c r="I22" s="6">
        <v>5.62</v>
      </c>
      <c r="J22" s="8">
        <v>50</v>
      </c>
      <c r="K22" s="8">
        <f t="shared" si="0"/>
        <v>7988.4</v>
      </c>
      <c r="L22" s="8"/>
      <c r="M22" s="12">
        <f t="shared" si="1"/>
        <v>7.9883999999999995</v>
      </c>
      <c r="N22" s="12"/>
      <c r="O22" s="9">
        <v>16</v>
      </c>
      <c r="P22" s="12">
        <f t="shared" si="2"/>
        <v>11.816175</v>
      </c>
      <c r="R22" s="8"/>
      <c r="S22" s="2">
        <v>16</v>
      </c>
      <c r="T22">
        <v>21.12</v>
      </c>
      <c r="U22" s="8">
        <v>50</v>
      </c>
      <c r="V22" s="8">
        <f t="shared" si="3"/>
        <v>5198.4</v>
      </c>
      <c r="W22" s="8"/>
      <c r="X22" s="12">
        <f t="shared" si="4"/>
        <v>5.1983999999999995</v>
      </c>
      <c r="Y22" s="8"/>
      <c r="Z22" s="9">
        <v>16</v>
      </c>
      <c r="AA22" s="12">
        <f t="shared" si="5"/>
        <v>7.689299999999999</v>
      </c>
      <c r="AB22" s="8"/>
      <c r="AC22" s="5"/>
      <c r="AD22" s="5">
        <v>16</v>
      </c>
      <c r="AE22" s="6">
        <v>24.59</v>
      </c>
      <c r="AF22" s="8">
        <v>50</v>
      </c>
      <c r="AG22" s="8">
        <f t="shared" si="6"/>
        <v>4573.8</v>
      </c>
      <c r="AH22" s="8"/>
      <c r="AI22" s="12">
        <f t="shared" si="7"/>
        <v>4.5738</v>
      </c>
      <c r="AJ22" s="8"/>
      <c r="AK22" s="9">
        <v>16</v>
      </c>
      <c r="AL22" s="12">
        <f t="shared" si="8"/>
        <v>6.765412500000001</v>
      </c>
      <c r="AN22" s="2">
        <v>16</v>
      </c>
      <c r="AO22" s="3">
        <v>37.12</v>
      </c>
      <c r="AP22" s="8">
        <v>50</v>
      </c>
      <c r="AQ22" s="8">
        <f t="shared" si="9"/>
        <v>2318.4000000000005</v>
      </c>
      <c r="AR22" s="12"/>
      <c r="AS22" s="12">
        <f t="shared" si="10"/>
        <v>2.3184000000000005</v>
      </c>
      <c r="AT22" s="12"/>
      <c r="AU22" s="9">
        <v>16</v>
      </c>
      <c r="AV22" s="12">
        <f t="shared" si="11"/>
        <v>3.429300000000001</v>
      </c>
      <c r="AW22" s="8"/>
      <c r="AX22" s="8"/>
      <c r="AY22" s="9"/>
      <c r="AZ22" s="12"/>
    </row>
    <row r="23" spans="1:52" ht="12">
      <c r="A23" s="8">
        <v>17</v>
      </c>
      <c r="B23" s="8">
        <v>5</v>
      </c>
      <c r="C23" s="8">
        <v>300</v>
      </c>
      <c r="D23" s="8"/>
      <c r="E23" s="8"/>
      <c r="F23" s="8"/>
      <c r="G23" s="8">
        <v>5</v>
      </c>
      <c r="H23" s="9">
        <v>17</v>
      </c>
      <c r="I23" s="6">
        <v>21.21</v>
      </c>
      <c r="J23" s="8">
        <v>300</v>
      </c>
      <c r="K23" s="8">
        <f t="shared" si="0"/>
        <v>50182.2</v>
      </c>
      <c r="L23" s="8"/>
      <c r="M23" s="12">
        <f t="shared" si="1"/>
        <v>50.182199999999995</v>
      </c>
      <c r="N23" s="12"/>
      <c r="O23" s="9">
        <v>17</v>
      </c>
      <c r="P23" s="12">
        <f t="shared" si="2"/>
        <v>74.22783749999999</v>
      </c>
      <c r="R23" s="8"/>
      <c r="S23" s="2">
        <v>17</v>
      </c>
      <c r="T23">
        <v>226.76</v>
      </c>
      <c r="U23" s="8">
        <v>300</v>
      </c>
      <c r="V23" s="8">
        <f t="shared" si="3"/>
        <v>13183.200000000004</v>
      </c>
      <c r="W23" s="8"/>
      <c r="X23" s="12">
        <f t="shared" si="4"/>
        <v>13.183200000000005</v>
      </c>
      <c r="Y23" s="8"/>
      <c r="Z23" s="9">
        <v>17</v>
      </c>
      <c r="AA23" s="12">
        <f t="shared" si="5"/>
        <v>19.50015000000001</v>
      </c>
      <c r="AB23" s="8"/>
      <c r="AC23" s="9"/>
      <c r="AD23" s="5">
        <v>17</v>
      </c>
      <c r="AE23" s="6">
        <v>244.45</v>
      </c>
      <c r="AF23" s="8">
        <v>300</v>
      </c>
      <c r="AG23" s="8">
        <f t="shared" si="6"/>
        <v>9999</v>
      </c>
      <c r="AH23" s="8"/>
      <c r="AI23" s="12">
        <f t="shared" si="7"/>
        <v>9.999</v>
      </c>
      <c r="AJ23" s="8"/>
      <c r="AK23" s="9">
        <v>17</v>
      </c>
      <c r="AL23" s="12">
        <f t="shared" si="8"/>
        <v>14.790187500000002</v>
      </c>
      <c r="AN23" s="9">
        <v>17</v>
      </c>
      <c r="AO23" s="3">
        <v>234.05</v>
      </c>
      <c r="AP23" s="8">
        <v>300</v>
      </c>
      <c r="AQ23" s="8">
        <f t="shared" si="9"/>
        <v>11871</v>
      </c>
      <c r="AR23" s="12"/>
      <c r="AS23" s="12">
        <f t="shared" si="10"/>
        <v>11.871</v>
      </c>
      <c r="AT23" s="12"/>
      <c r="AU23" s="9">
        <v>17</v>
      </c>
      <c r="AV23" s="12">
        <f t="shared" si="11"/>
        <v>17.5591875</v>
      </c>
      <c r="AW23" s="8"/>
      <c r="AX23" s="8"/>
      <c r="AY23" s="9"/>
      <c r="AZ23" s="12"/>
    </row>
    <row r="24" spans="1:52" ht="12">
      <c r="A24" s="8">
        <v>18</v>
      </c>
      <c r="B24" s="8">
        <v>3</v>
      </c>
      <c r="C24" s="8">
        <v>100</v>
      </c>
      <c r="D24" s="8"/>
      <c r="E24" s="8"/>
      <c r="F24" s="8"/>
      <c r="G24" s="8">
        <v>3</v>
      </c>
      <c r="H24" s="9">
        <v>18</v>
      </c>
      <c r="I24" s="6">
        <v>9.48</v>
      </c>
      <c r="J24" s="8">
        <v>100</v>
      </c>
      <c r="K24" s="8">
        <f t="shared" si="0"/>
        <v>16293.6</v>
      </c>
      <c r="L24" s="8"/>
      <c r="M24" s="12">
        <f t="shared" si="1"/>
        <v>16.2936</v>
      </c>
      <c r="N24" s="12"/>
      <c r="O24" s="9">
        <v>18</v>
      </c>
      <c r="P24" s="12">
        <f t="shared" si="2"/>
        <v>24.100950000000005</v>
      </c>
      <c r="R24" s="8"/>
      <c r="S24" s="2">
        <v>18</v>
      </c>
      <c r="T24">
        <v>66.68</v>
      </c>
      <c r="U24" s="8">
        <v>100</v>
      </c>
      <c r="V24" s="8">
        <f t="shared" si="3"/>
        <v>5997.5999999999985</v>
      </c>
      <c r="W24" s="8"/>
      <c r="X24" s="12">
        <f t="shared" si="4"/>
        <v>5.9975999999999985</v>
      </c>
      <c r="Y24" s="8"/>
      <c r="Z24" s="9">
        <v>18</v>
      </c>
      <c r="AA24" s="12">
        <f t="shared" si="5"/>
        <v>8.871449999999998</v>
      </c>
      <c r="AB24" s="8"/>
      <c r="AC24" s="5"/>
      <c r="AD24" s="5">
        <v>18</v>
      </c>
      <c r="AE24" s="6">
        <v>74.58</v>
      </c>
      <c r="AF24" s="8">
        <v>100</v>
      </c>
      <c r="AG24" s="8">
        <f t="shared" si="6"/>
        <v>4575.6</v>
      </c>
      <c r="AH24" s="8"/>
      <c r="AI24" s="12">
        <f t="shared" si="7"/>
        <v>4.5756000000000006</v>
      </c>
      <c r="AJ24" s="8"/>
      <c r="AK24" s="9">
        <v>18</v>
      </c>
      <c r="AL24" s="12">
        <f t="shared" si="8"/>
        <v>6.768075000000001</v>
      </c>
      <c r="AN24" s="9">
        <v>18</v>
      </c>
      <c r="AO24" s="3">
        <v>74.02</v>
      </c>
      <c r="AP24" s="8">
        <v>100</v>
      </c>
      <c r="AQ24" s="8">
        <f t="shared" si="9"/>
        <v>4676.4000000000015</v>
      </c>
      <c r="AR24" s="12"/>
      <c r="AS24" s="12">
        <f t="shared" si="10"/>
        <v>4.676400000000002</v>
      </c>
      <c r="AT24" s="12"/>
      <c r="AU24" s="9">
        <v>18</v>
      </c>
      <c r="AV24" s="12">
        <f t="shared" si="11"/>
        <v>6.917175000000003</v>
      </c>
      <c r="AW24" s="8"/>
      <c r="AX24" s="8"/>
      <c r="AY24" s="9"/>
      <c r="AZ24" s="12"/>
    </row>
    <row r="25" spans="1:52" ht="12">
      <c r="A25" s="8">
        <v>19</v>
      </c>
      <c r="B25" s="8">
        <v>3</v>
      </c>
      <c r="C25" s="8">
        <v>100</v>
      </c>
      <c r="D25" s="8"/>
      <c r="E25" s="8"/>
      <c r="F25" s="8"/>
      <c r="G25" s="8">
        <v>3</v>
      </c>
      <c r="H25" s="9">
        <v>19</v>
      </c>
      <c r="I25" s="6">
        <v>10.79</v>
      </c>
      <c r="J25" s="8">
        <v>100</v>
      </c>
      <c r="K25" s="8">
        <f t="shared" si="0"/>
        <v>16057.8</v>
      </c>
      <c r="L25" s="8"/>
      <c r="M25" s="12">
        <f t="shared" si="1"/>
        <v>16.0578</v>
      </c>
      <c r="N25" s="12"/>
      <c r="O25" s="9">
        <v>19</v>
      </c>
      <c r="P25" s="12">
        <f t="shared" si="2"/>
        <v>23.7521625</v>
      </c>
      <c r="R25" s="8"/>
      <c r="S25" s="2">
        <v>19</v>
      </c>
      <c r="T25">
        <v>63.4</v>
      </c>
      <c r="U25" s="8">
        <v>100</v>
      </c>
      <c r="V25" s="8">
        <f t="shared" si="3"/>
        <v>6588</v>
      </c>
      <c r="W25" s="8"/>
      <c r="X25" s="12">
        <f t="shared" si="4"/>
        <v>6.588</v>
      </c>
      <c r="Y25" s="8"/>
      <c r="Z25" s="9">
        <v>19</v>
      </c>
      <c r="AA25" s="12">
        <f t="shared" si="5"/>
        <v>9.74475</v>
      </c>
      <c r="AB25" s="8"/>
      <c r="AC25" s="5"/>
      <c r="AD25" s="5">
        <v>19</v>
      </c>
      <c r="AE25" s="6">
        <v>65</v>
      </c>
      <c r="AF25" s="8">
        <v>100</v>
      </c>
      <c r="AG25" s="8">
        <f t="shared" si="6"/>
        <v>6300</v>
      </c>
      <c r="AH25" s="8"/>
      <c r="AI25" s="12">
        <f t="shared" si="7"/>
        <v>6.3</v>
      </c>
      <c r="AJ25" s="8"/>
      <c r="AK25" s="9">
        <v>19</v>
      </c>
      <c r="AL25" s="12">
        <f t="shared" si="8"/>
        <v>9.31875</v>
      </c>
      <c r="AN25" s="9">
        <v>19</v>
      </c>
      <c r="AO25" s="3">
        <v>62.74</v>
      </c>
      <c r="AP25" s="8">
        <v>100</v>
      </c>
      <c r="AQ25" s="8">
        <f t="shared" si="9"/>
        <v>6706.799999999999</v>
      </c>
      <c r="AR25" s="12"/>
      <c r="AS25" s="12">
        <f t="shared" si="10"/>
        <v>6.706799999999999</v>
      </c>
      <c r="AT25" s="12"/>
      <c r="AU25" s="9">
        <v>19</v>
      </c>
      <c r="AV25" s="12">
        <f t="shared" si="11"/>
        <v>9.920475</v>
      </c>
      <c r="AW25" s="8"/>
      <c r="AX25" s="8"/>
      <c r="AY25" s="9"/>
      <c r="AZ25" s="12"/>
    </row>
    <row r="26" spans="1:52" ht="12">
      <c r="A26" s="8">
        <v>20</v>
      </c>
      <c r="B26" s="8">
        <v>5</v>
      </c>
      <c r="C26" s="8">
        <v>300</v>
      </c>
      <c r="D26" s="8"/>
      <c r="E26" s="8"/>
      <c r="F26" s="8"/>
      <c r="G26" s="8">
        <v>5</v>
      </c>
      <c r="H26" s="9">
        <v>20</v>
      </c>
      <c r="I26" s="6">
        <v>20.52</v>
      </c>
      <c r="J26" s="8">
        <v>300</v>
      </c>
      <c r="K26" s="8">
        <f t="shared" si="0"/>
        <v>50306.4</v>
      </c>
      <c r="L26" s="8"/>
      <c r="M26" s="12">
        <f t="shared" si="1"/>
        <v>50.306400000000004</v>
      </c>
      <c r="N26" s="12"/>
      <c r="O26" s="9">
        <v>20</v>
      </c>
      <c r="P26" s="12">
        <f t="shared" si="2"/>
        <v>74.41155</v>
      </c>
      <c r="R26" s="8"/>
      <c r="S26" s="2">
        <v>20</v>
      </c>
      <c r="T26">
        <v>210.28</v>
      </c>
      <c r="U26" s="8">
        <v>300</v>
      </c>
      <c r="V26" s="8">
        <f t="shared" si="3"/>
        <v>16149.599999999999</v>
      </c>
      <c r="W26" s="8"/>
      <c r="X26" s="12">
        <f t="shared" si="4"/>
        <v>16.1496</v>
      </c>
      <c r="Y26" s="8"/>
      <c r="Z26" s="9">
        <v>20</v>
      </c>
      <c r="AA26" s="12">
        <f t="shared" si="5"/>
        <v>23.88795</v>
      </c>
      <c r="AB26" s="8"/>
      <c r="AC26" s="9"/>
      <c r="AD26" s="5">
        <v>20</v>
      </c>
      <c r="AE26" s="6">
        <v>234.3</v>
      </c>
      <c r="AF26" s="8">
        <v>300</v>
      </c>
      <c r="AG26" s="8">
        <f t="shared" si="6"/>
        <v>11826</v>
      </c>
      <c r="AH26" s="8"/>
      <c r="AI26" s="12">
        <f t="shared" si="7"/>
        <v>11.826</v>
      </c>
      <c r="AJ26" s="8"/>
      <c r="AK26" s="9">
        <v>20</v>
      </c>
      <c r="AL26" s="12">
        <f t="shared" si="8"/>
        <v>17.492625</v>
      </c>
      <c r="AN26" s="9">
        <v>20</v>
      </c>
      <c r="AO26" s="3">
        <v>264</v>
      </c>
      <c r="AP26" s="8">
        <v>300</v>
      </c>
      <c r="AQ26" s="8">
        <f t="shared" si="9"/>
        <v>6480</v>
      </c>
      <c r="AR26" s="12"/>
      <c r="AS26" s="12">
        <f t="shared" si="10"/>
        <v>6.48</v>
      </c>
      <c r="AT26" s="12"/>
      <c r="AU26" s="9">
        <v>20</v>
      </c>
      <c r="AV26" s="12">
        <f t="shared" si="11"/>
        <v>9.585</v>
      </c>
      <c r="AW26" s="8"/>
      <c r="AX26" s="8"/>
      <c r="AY26" s="9"/>
      <c r="AZ26" s="12"/>
    </row>
    <row r="27" spans="1:52" ht="12">
      <c r="A27" s="8">
        <v>21</v>
      </c>
      <c r="B27" s="8">
        <v>3</v>
      </c>
      <c r="C27" s="8">
        <v>100</v>
      </c>
      <c r="D27" s="8"/>
      <c r="E27" s="8"/>
      <c r="F27" s="8"/>
      <c r="G27" s="8">
        <v>3</v>
      </c>
      <c r="H27" s="9">
        <v>21</v>
      </c>
      <c r="I27" s="6">
        <v>8.67</v>
      </c>
      <c r="J27" s="8">
        <v>100</v>
      </c>
      <c r="K27" s="8">
        <f t="shared" si="0"/>
        <v>16439.4</v>
      </c>
      <c r="L27" s="8"/>
      <c r="M27" s="12">
        <f t="shared" si="1"/>
        <v>16.439400000000003</v>
      </c>
      <c r="N27" s="12"/>
      <c r="O27" s="9">
        <v>21</v>
      </c>
      <c r="P27" s="12">
        <f t="shared" si="2"/>
        <v>24.316612500000005</v>
      </c>
      <c r="R27" s="8"/>
      <c r="S27" s="2">
        <v>21</v>
      </c>
      <c r="T27">
        <v>55.45</v>
      </c>
      <c r="U27" s="8">
        <v>100</v>
      </c>
      <c r="V27" s="8">
        <f t="shared" si="3"/>
        <v>8019</v>
      </c>
      <c r="W27" s="8"/>
      <c r="X27" s="12">
        <f t="shared" si="4"/>
        <v>8.019</v>
      </c>
      <c r="Y27" s="8"/>
      <c r="Z27" s="9">
        <v>21</v>
      </c>
      <c r="AA27" s="12">
        <f t="shared" si="5"/>
        <v>11.861437500000001</v>
      </c>
      <c r="AB27" s="8"/>
      <c r="AC27" s="5"/>
      <c r="AD27" s="5">
        <v>21</v>
      </c>
      <c r="AE27" s="6">
        <v>51.72</v>
      </c>
      <c r="AF27" s="8">
        <v>100</v>
      </c>
      <c r="AG27" s="8">
        <f t="shared" si="6"/>
        <v>8690.4</v>
      </c>
      <c r="AH27" s="8"/>
      <c r="AI27" s="12">
        <f t="shared" si="7"/>
        <v>8.6904</v>
      </c>
      <c r="AJ27" s="8"/>
      <c r="AK27" s="9">
        <v>21</v>
      </c>
      <c r="AL27" s="12">
        <f t="shared" si="8"/>
        <v>12.854550000000001</v>
      </c>
      <c r="AN27" s="9">
        <v>21</v>
      </c>
      <c r="AO27" s="3">
        <v>55.16</v>
      </c>
      <c r="AP27" s="8">
        <v>100</v>
      </c>
      <c r="AQ27" s="8">
        <f t="shared" si="9"/>
        <v>8071.200000000001</v>
      </c>
      <c r="AR27" s="12"/>
      <c r="AS27" s="12">
        <f t="shared" si="10"/>
        <v>8.071200000000001</v>
      </c>
      <c r="AT27" s="12"/>
      <c r="AU27" s="9">
        <v>21</v>
      </c>
      <c r="AV27" s="12">
        <f t="shared" si="11"/>
        <v>11.938650000000003</v>
      </c>
      <c r="AW27" s="8"/>
      <c r="AX27" s="8"/>
      <c r="AY27" s="9"/>
      <c r="AZ27" s="12"/>
    </row>
    <row r="28" spans="1:52" ht="12">
      <c r="A28" s="8">
        <v>22</v>
      </c>
      <c r="B28" s="8">
        <v>2</v>
      </c>
      <c r="C28" s="8">
        <v>50</v>
      </c>
      <c r="D28" s="8"/>
      <c r="E28" s="8"/>
      <c r="F28" s="8"/>
      <c r="G28" s="8">
        <v>2</v>
      </c>
      <c r="H28" s="9">
        <v>22</v>
      </c>
      <c r="I28" s="6">
        <v>9.18</v>
      </c>
      <c r="J28" s="8">
        <v>50</v>
      </c>
      <c r="K28" s="8">
        <f t="shared" si="0"/>
        <v>7347.6</v>
      </c>
      <c r="L28" s="8"/>
      <c r="M28" s="12">
        <f t="shared" si="1"/>
        <v>7.347600000000001</v>
      </c>
      <c r="N28" s="12"/>
      <c r="O28" s="9">
        <v>22</v>
      </c>
      <c r="P28" s="12">
        <f t="shared" si="2"/>
        <v>10.868325000000002</v>
      </c>
      <c r="R28" s="8"/>
      <c r="S28" s="2">
        <v>22</v>
      </c>
      <c r="T28">
        <v>25.63</v>
      </c>
      <c r="U28" s="8">
        <v>50</v>
      </c>
      <c r="V28" s="8">
        <f t="shared" si="3"/>
        <v>4386.6</v>
      </c>
      <c r="W28" s="8"/>
      <c r="X28" s="12">
        <f t="shared" si="4"/>
        <v>4.3866000000000005</v>
      </c>
      <c r="Y28" s="8"/>
      <c r="Z28" s="9">
        <v>22</v>
      </c>
      <c r="AA28" s="12">
        <f t="shared" si="5"/>
        <v>6.4885125000000015</v>
      </c>
      <c r="AB28" s="8"/>
      <c r="AC28" s="5"/>
      <c r="AD28" s="5">
        <v>22</v>
      </c>
      <c r="AE28" s="6">
        <v>30.82</v>
      </c>
      <c r="AF28" s="8">
        <v>50</v>
      </c>
      <c r="AG28" s="8">
        <f t="shared" si="6"/>
        <v>3452.3999999999996</v>
      </c>
      <c r="AH28" s="8"/>
      <c r="AI28" s="12">
        <f t="shared" si="7"/>
        <v>3.4524</v>
      </c>
      <c r="AJ28" s="8"/>
      <c r="AK28" s="9">
        <v>22</v>
      </c>
      <c r="AL28" s="12">
        <f t="shared" si="8"/>
        <v>5.106675</v>
      </c>
      <c r="AN28" s="2">
        <v>22</v>
      </c>
      <c r="AO28" s="3">
        <v>28.02</v>
      </c>
      <c r="AP28" s="8">
        <v>50</v>
      </c>
      <c r="AQ28" s="8">
        <f t="shared" si="9"/>
        <v>3956.3999999999996</v>
      </c>
      <c r="AR28" s="12"/>
      <c r="AS28" s="12">
        <f t="shared" si="10"/>
        <v>3.9564</v>
      </c>
      <c r="AT28" s="12"/>
      <c r="AU28" s="9">
        <v>22</v>
      </c>
      <c r="AV28" s="12">
        <f t="shared" si="11"/>
        <v>5.852175</v>
      </c>
      <c r="AW28" s="8"/>
      <c r="AX28" s="8"/>
      <c r="AY28" s="9"/>
      <c r="AZ28" s="12"/>
    </row>
    <row r="29" spans="1:52" ht="12">
      <c r="A29" s="8">
        <v>23</v>
      </c>
      <c r="B29" s="8">
        <v>1</v>
      </c>
      <c r="C29" s="8">
        <v>0</v>
      </c>
      <c r="D29" s="8"/>
      <c r="E29" s="8"/>
      <c r="F29" s="8"/>
      <c r="G29" s="8">
        <v>1</v>
      </c>
      <c r="H29" s="9">
        <v>23</v>
      </c>
      <c r="I29" s="6">
        <v>5.5</v>
      </c>
      <c r="J29" s="8">
        <v>0</v>
      </c>
      <c r="K29" s="8">
        <f t="shared" si="0"/>
        <v>-990</v>
      </c>
      <c r="L29" s="8"/>
      <c r="M29" s="12">
        <f t="shared" si="1"/>
        <v>-0.99</v>
      </c>
      <c r="N29" s="12"/>
      <c r="O29" s="9">
        <v>23</v>
      </c>
      <c r="P29" s="12">
        <f t="shared" si="2"/>
        <v>-1.464375</v>
      </c>
      <c r="R29" s="8"/>
      <c r="S29" s="2">
        <v>23</v>
      </c>
      <c r="T29">
        <v>7.99</v>
      </c>
      <c r="U29" s="8">
        <v>0</v>
      </c>
      <c r="V29" s="8">
        <f t="shared" si="3"/>
        <v>-1438.2</v>
      </c>
      <c r="W29" s="8"/>
      <c r="X29" s="12">
        <f t="shared" si="4"/>
        <v>-1.4382000000000001</v>
      </c>
      <c r="Y29" s="8"/>
      <c r="Z29" s="9">
        <v>23</v>
      </c>
      <c r="AA29" s="12">
        <f t="shared" si="5"/>
        <v>-2.1273375000000003</v>
      </c>
      <c r="AB29" s="8"/>
      <c r="AC29" s="5"/>
      <c r="AD29" s="5">
        <v>23</v>
      </c>
      <c r="AE29" s="6">
        <v>9.33</v>
      </c>
      <c r="AF29" s="8">
        <v>0</v>
      </c>
      <c r="AG29" s="8">
        <f t="shared" si="6"/>
        <v>-1679.4</v>
      </c>
      <c r="AH29" s="8"/>
      <c r="AI29" s="12">
        <f t="shared" si="7"/>
        <v>-1.6794000000000002</v>
      </c>
      <c r="AJ29" s="8"/>
      <c r="AK29" s="9">
        <v>23</v>
      </c>
      <c r="AL29" s="12">
        <f t="shared" si="8"/>
        <v>-2.4841125000000006</v>
      </c>
      <c r="AN29" s="2">
        <v>23</v>
      </c>
      <c r="AO29" s="3">
        <v>5.5</v>
      </c>
      <c r="AP29" s="8">
        <v>0</v>
      </c>
      <c r="AQ29" s="8">
        <f t="shared" si="9"/>
        <v>-990</v>
      </c>
      <c r="AR29" s="12"/>
      <c r="AS29" s="12">
        <f t="shared" si="10"/>
        <v>-0.99</v>
      </c>
      <c r="AT29" s="12"/>
      <c r="AU29" s="9">
        <v>23</v>
      </c>
      <c r="AV29" s="12">
        <f t="shared" si="11"/>
        <v>-1.464375</v>
      </c>
      <c r="AW29" s="8"/>
      <c r="AX29" s="8"/>
      <c r="AY29" s="9"/>
      <c r="AZ29" s="12"/>
    </row>
    <row r="30" spans="1:52" ht="12">
      <c r="A30" s="8">
        <v>24</v>
      </c>
      <c r="B30" s="8">
        <v>4</v>
      </c>
      <c r="C30" s="8">
        <v>150</v>
      </c>
      <c r="D30" s="8"/>
      <c r="E30" s="8"/>
      <c r="F30" s="8"/>
      <c r="G30" s="8">
        <v>4</v>
      </c>
      <c r="H30" s="9">
        <v>24</v>
      </c>
      <c r="I30" s="6">
        <v>7.4</v>
      </c>
      <c r="J30" s="8">
        <v>150</v>
      </c>
      <c r="K30" s="8">
        <f t="shared" si="0"/>
        <v>25668</v>
      </c>
      <c r="L30" s="8"/>
      <c r="M30" s="12">
        <f t="shared" si="1"/>
        <v>25.668</v>
      </c>
      <c r="N30" s="12"/>
      <c r="O30" s="9">
        <v>24</v>
      </c>
      <c r="P30" s="12">
        <f t="shared" si="2"/>
        <v>37.96725</v>
      </c>
      <c r="R30" s="8"/>
      <c r="S30" s="2">
        <v>24</v>
      </c>
      <c r="T30">
        <v>97.74</v>
      </c>
      <c r="U30" s="8">
        <v>150</v>
      </c>
      <c r="V30" s="8">
        <f t="shared" si="3"/>
        <v>9406.8</v>
      </c>
      <c r="W30" s="8"/>
      <c r="X30" s="12">
        <f t="shared" si="4"/>
        <v>9.406799999999999</v>
      </c>
      <c r="Y30" s="8"/>
      <c r="Z30" s="9">
        <v>24</v>
      </c>
      <c r="AA30" s="12">
        <f t="shared" si="5"/>
        <v>13.914224999999998</v>
      </c>
      <c r="AB30" s="8"/>
      <c r="AC30" s="9"/>
      <c r="AD30" s="5">
        <v>24</v>
      </c>
      <c r="AE30" s="6">
        <v>101.38</v>
      </c>
      <c r="AF30" s="8">
        <v>150</v>
      </c>
      <c r="AG30" s="8">
        <f t="shared" si="6"/>
        <v>8751.600000000002</v>
      </c>
      <c r="AH30" s="8"/>
      <c r="AI30" s="12">
        <f t="shared" si="7"/>
        <v>8.751600000000002</v>
      </c>
      <c r="AJ30" s="8"/>
      <c r="AK30" s="9">
        <v>24</v>
      </c>
      <c r="AL30" s="12">
        <f t="shared" si="8"/>
        <v>12.945075000000003</v>
      </c>
      <c r="AN30" s="9">
        <v>24</v>
      </c>
      <c r="AO30" s="3">
        <v>107.22</v>
      </c>
      <c r="AP30" s="8">
        <v>150</v>
      </c>
      <c r="AQ30" s="8">
        <f t="shared" si="9"/>
        <v>7700.4000000000015</v>
      </c>
      <c r="AR30" s="12"/>
      <c r="AS30" s="12">
        <f t="shared" si="10"/>
        <v>7.700400000000002</v>
      </c>
      <c r="AT30" s="12"/>
      <c r="AU30" s="9">
        <v>24</v>
      </c>
      <c r="AV30" s="12">
        <f t="shared" si="11"/>
        <v>11.390175000000003</v>
      </c>
      <c r="AW30" s="8"/>
      <c r="AX30" s="8"/>
      <c r="AY30" s="9"/>
      <c r="AZ30" s="12"/>
    </row>
    <row r="31" spans="1:52" ht="12">
      <c r="A31" s="8">
        <v>25</v>
      </c>
      <c r="B31" s="8">
        <v>1</v>
      </c>
      <c r="C31" s="8">
        <v>0</v>
      </c>
      <c r="D31" s="8"/>
      <c r="E31" s="8"/>
      <c r="F31" s="8"/>
      <c r="G31" s="8">
        <v>1</v>
      </c>
      <c r="H31" s="9">
        <v>25</v>
      </c>
      <c r="I31" s="6">
        <v>4.3</v>
      </c>
      <c r="J31" s="8">
        <v>0</v>
      </c>
      <c r="K31" s="8">
        <f t="shared" si="0"/>
        <v>-774</v>
      </c>
      <c r="L31" s="8"/>
      <c r="M31" s="12">
        <f t="shared" si="1"/>
        <v>-0.774</v>
      </c>
      <c r="N31" s="12"/>
      <c r="O31" s="9">
        <v>25</v>
      </c>
      <c r="P31" s="12">
        <f t="shared" si="2"/>
        <v>-1.144875</v>
      </c>
      <c r="R31" s="8"/>
      <c r="S31" s="2">
        <v>25</v>
      </c>
      <c r="T31">
        <v>7.2</v>
      </c>
      <c r="U31" s="8">
        <v>0</v>
      </c>
      <c r="V31" s="8">
        <f t="shared" si="3"/>
        <v>-1296</v>
      </c>
      <c r="W31" s="8"/>
      <c r="X31" s="12">
        <f t="shared" si="4"/>
        <v>-1.296</v>
      </c>
      <c r="Y31" s="8"/>
      <c r="Z31" s="9">
        <v>25</v>
      </c>
      <c r="AA31" s="12">
        <f t="shared" si="5"/>
        <v>-1.9170000000000003</v>
      </c>
      <c r="AB31" s="8"/>
      <c r="AC31" s="5"/>
      <c r="AD31" s="5">
        <v>25</v>
      </c>
      <c r="AE31" s="6">
        <v>10.25</v>
      </c>
      <c r="AF31" s="8">
        <v>0</v>
      </c>
      <c r="AG31" s="8">
        <f t="shared" si="6"/>
        <v>-1845</v>
      </c>
      <c r="AH31" s="8"/>
      <c r="AI31" s="12">
        <f t="shared" si="7"/>
        <v>-1.845</v>
      </c>
      <c r="AJ31" s="8"/>
      <c r="AK31" s="9">
        <v>25</v>
      </c>
      <c r="AL31" s="12">
        <f t="shared" si="8"/>
        <v>-2.7290625</v>
      </c>
      <c r="AN31" s="2">
        <v>25</v>
      </c>
      <c r="AO31" s="3">
        <v>6.47</v>
      </c>
      <c r="AP31" s="8">
        <v>0</v>
      </c>
      <c r="AQ31" s="8">
        <f t="shared" si="9"/>
        <v>-1164.6</v>
      </c>
      <c r="AR31" s="12"/>
      <c r="AS31" s="12">
        <f t="shared" si="10"/>
        <v>-1.1645999999999999</v>
      </c>
      <c r="AT31" s="12"/>
      <c r="AU31" s="9">
        <v>25</v>
      </c>
      <c r="AV31" s="12">
        <f t="shared" si="11"/>
        <v>-1.7226374999999998</v>
      </c>
      <c r="AW31" s="8"/>
      <c r="AX31" s="8"/>
      <c r="AY31" s="9"/>
      <c r="AZ31" s="12"/>
    </row>
    <row r="32" spans="1:52" ht="12">
      <c r="A32" s="8">
        <v>26</v>
      </c>
      <c r="B32" s="8">
        <v>3</v>
      </c>
      <c r="C32" s="8">
        <v>100</v>
      </c>
      <c r="D32" s="8"/>
      <c r="E32" s="8"/>
      <c r="F32" s="8"/>
      <c r="G32" s="8">
        <v>3</v>
      </c>
      <c r="H32" s="9">
        <v>26</v>
      </c>
      <c r="I32" s="6">
        <v>13.13</v>
      </c>
      <c r="J32" s="8">
        <v>100</v>
      </c>
      <c r="K32" s="8">
        <f t="shared" si="0"/>
        <v>15636.6</v>
      </c>
      <c r="L32" s="8"/>
      <c r="M32" s="12">
        <f t="shared" si="1"/>
        <v>15.636600000000001</v>
      </c>
      <c r="N32" s="12"/>
      <c r="O32" s="9">
        <v>26</v>
      </c>
      <c r="P32" s="12">
        <f t="shared" si="2"/>
        <v>23.129137500000002</v>
      </c>
      <c r="R32" s="8"/>
      <c r="S32" s="2">
        <v>26</v>
      </c>
      <c r="T32">
        <v>62.59</v>
      </c>
      <c r="U32" s="8">
        <v>100</v>
      </c>
      <c r="V32" s="8">
        <f t="shared" si="3"/>
        <v>6733.799999999999</v>
      </c>
      <c r="W32" s="8"/>
      <c r="X32" s="12">
        <f t="shared" si="4"/>
        <v>6.7338</v>
      </c>
      <c r="Y32" s="8"/>
      <c r="Z32" s="9">
        <v>26</v>
      </c>
      <c r="AA32" s="12">
        <f t="shared" si="5"/>
        <v>9.9604125</v>
      </c>
      <c r="AB32" s="8"/>
      <c r="AC32" s="5"/>
      <c r="AD32" s="5">
        <v>26</v>
      </c>
      <c r="AE32" s="6">
        <v>64</v>
      </c>
      <c r="AF32" s="8">
        <v>100</v>
      </c>
      <c r="AG32" s="8">
        <f t="shared" si="6"/>
        <v>6480</v>
      </c>
      <c r="AH32" s="8"/>
      <c r="AI32" s="12">
        <f t="shared" si="7"/>
        <v>6.48</v>
      </c>
      <c r="AJ32" s="8"/>
      <c r="AK32" s="9">
        <v>26</v>
      </c>
      <c r="AL32" s="12">
        <f t="shared" si="8"/>
        <v>9.585</v>
      </c>
      <c r="AN32" s="9">
        <v>26</v>
      </c>
      <c r="AO32" s="3">
        <v>51.26</v>
      </c>
      <c r="AP32" s="8">
        <v>100</v>
      </c>
      <c r="AQ32" s="8">
        <f t="shared" si="9"/>
        <v>8773.2</v>
      </c>
      <c r="AR32" s="12"/>
      <c r="AS32" s="12">
        <f t="shared" si="10"/>
        <v>8.773200000000001</v>
      </c>
      <c r="AT32" s="12"/>
      <c r="AU32" s="9">
        <v>26</v>
      </c>
      <c r="AV32" s="12">
        <f t="shared" si="11"/>
        <v>12.977025000000003</v>
      </c>
      <c r="AW32" s="8"/>
      <c r="AX32" s="8"/>
      <c r="AY32" s="9"/>
      <c r="AZ32" s="12"/>
    </row>
    <row r="33" spans="1:52" ht="12">
      <c r="A33" s="8">
        <v>27</v>
      </c>
      <c r="B33" s="8">
        <v>4</v>
      </c>
      <c r="C33" s="8">
        <v>150</v>
      </c>
      <c r="D33" s="8"/>
      <c r="E33" s="8"/>
      <c r="F33" s="8"/>
      <c r="G33" s="8">
        <v>4</v>
      </c>
      <c r="H33" s="9">
        <v>27</v>
      </c>
      <c r="I33" s="6">
        <v>7.18</v>
      </c>
      <c r="J33" s="8">
        <v>150</v>
      </c>
      <c r="K33" s="8">
        <f t="shared" si="0"/>
        <v>25707.6</v>
      </c>
      <c r="L33" s="8"/>
      <c r="M33" s="12">
        <f t="shared" si="1"/>
        <v>25.7076</v>
      </c>
      <c r="N33" s="12"/>
      <c r="O33" s="9">
        <v>27</v>
      </c>
      <c r="P33" s="12">
        <f t="shared" si="2"/>
        <v>38.025825</v>
      </c>
      <c r="R33" s="8"/>
      <c r="S33" s="2">
        <v>27</v>
      </c>
      <c r="T33">
        <v>96.92</v>
      </c>
      <c r="U33" s="8">
        <v>150</v>
      </c>
      <c r="V33" s="8">
        <f t="shared" si="3"/>
        <v>9554.400000000001</v>
      </c>
      <c r="W33" s="8"/>
      <c r="X33" s="12">
        <f t="shared" si="4"/>
        <v>9.554400000000001</v>
      </c>
      <c r="Y33" s="8"/>
      <c r="Z33" s="9">
        <v>27</v>
      </c>
      <c r="AA33" s="12">
        <f t="shared" si="5"/>
        <v>14.132550000000002</v>
      </c>
      <c r="AB33" s="8"/>
      <c r="AC33" s="9"/>
      <c r="AD33" s="5">
        <v>27</v>
      </c>
      <c r="AE33" s="6">
        <v>107.94</v>
      </c>
      <c r="AF33" s="8">
        <v>150</v>
      </c>
      <c r="AG33" s="8">
        <f t="shared" si="6"/>
        <v>7570.799999999999</v>
      </c>
      <c r="AH33" s="8"/>
      <c r="AI33" s="12">
        <f t="shared" si="7"/>
        <v>7.570799999999999</v>
      </c>
      <c r="AJ33" s="8"/>
      <c r="AK33" s="9">
        <v>27</v>
      </c>
      <c r="AL33" s="12">
        <f t="shared" si="8"/>
        <v>11.198475</v>
      </c>
      <c r="AN33" s="9">
        <v>27</v>
      </c>
      <c r="AO33" s="3">
        <v>117.06</v>
      </c>
      <c r="AP33" s="8">
        <v>150</v>
      </c>
      <c r="AQ33" s="8">
        <f t="shared" si="9"/>
        <v>5929.200000000001</v>
      </c>
      <c r="AR33" s="12"/>
      <c r="AS33" s="12">
        <f t="shared" si="10"/>
        <v>5.929200000000001</v>
      </c>
      <c r="AT33" s="12"/>
      <c r="AU33" s="9">
        <v>27</v>
      </c>
      <c r="AV33" s="12">
        <f t="shared" si="11"/>
        <v>8.770275000000002</v>
      </c>
      <c r="AW33" s="8"/>
      <c r="AX33" s="8"/>
      <c r="AY33" s="9"/>
      <c r="AZ33" s="12"/>
    </row>
    <row r="34" spans="1:52" ht="12">
      <c r="A34" s="8">
        <v>28</v>
      </c>
      <c r="B34" s="8">
        <v>2</v>
      </c>
      <c r="C34" s="8">
        <v>50</v>
      </c>
      <c r="D34" s="8"/>
      <c r="E34" s="8"/>
      <c r="F34" s="8"/>
      <c r="G34" s="8">
        <v>2</v>
      </c>
      <c r="H34" s="9">
        <v>28</v>
      </c>
      <c r="I34" s="6">
        <v>6.3</v>
      </c>
      <c r="J34" s="8">
        <v>50</v>
      </c>
      <c r="K34" s="8">
        <f t="shared" si="0"/>
        <v>7866</v>
      </c>
      <c r="L34" s="8"/>
      <c r="M34" s="12">
        <f t="shared" si="1"/>
        <v>7.8660000000000005</v>
      </c>
      <c r="N34" s="12"/>
      <c r="O34" s="9">
        <v>28</v>
      </c>
      <c r="P34" s="12">
        <f t="shared" si="2"/>
        <v>11.635125000000002</v>
      </c>
      <c r="R34" s="8"/>
      <c r="S34" s="2">
        <v>28</v>
      </c>
      <c r="T34">
        <v>23.26</v>
      </c>
      <c r="U34" s="8">
        <v>50</v>
      </c>
      <c r="V34" s="8">
        <f t="shared" si="3"/>
        <v>4813.2</v>
      </c>
      <c r="W34" s="8"/>
      <c r="X34" s="12">
        <f t="shared" si="4"/>
        <v>4.8132</v>
      </c>
      <c r="Y34" s="8"/>
      <c r="Z34" s="9">
        <v>28</v>
      </c>
      <c r="AA34" s="12">
        <f t="shared" si="5"/>
        <v>7.119525</v>
      </c>
      <c r="AB34" s="8"/>
      <c r="AC34" s="5"/>
      <c r="AD34" s="5">
        <v>28</v>
      </c>
      <c r="AE34" s="6">
        <v>28.11</v>
      </c>
      <c r="AF34" s="8">
        <v>50</v>
      </c>
      <c r="AG34" s="8">
        <f t="shared" si="6"/>
        <v>3940.2</v>
      </c>
      <c r="AH34" s="8"/>
      <c r="AI34" s="12">
        <f t="shared" si="7"/>
        <v>3.9402</v>
      </c>
      <c r="AJ34" s="8"/>
      <c r="AK34" s="9">
        <v>28</v>
      </c>
      <c r="AL34" s="12">
        <f t="shared" si="8"/>
        <v>5.8282125</v>
      </c>
      <c r="AN34" s="2">
        <v>28</v>
      </c>
      <c r="AO34" s="3">
        <v>23.05</v>
      </c>
      <c r="AP34" s="8">
        <v>50</v>
      </c>
      <c r="AQ34" s="8">
        <f t="shared" si="9"/>
        <v>4851</v>
      </c>
      <c r="AR34" s="12"/>
      <c r="AS34" s="12">
        <f t="shared" si="10"/>
        <v>4.851</v>
      </c>
      <c r="AT34" s="12"/>
      <c r="AU34" s="9">
        <v>28</v>
      </c>
      <c r="AV34" s="12">
        <f t="shared" si="11"/>
        <v>7.1754375</v>
      </c>
      <c r="AW34" s="8"/>
      <c r="AX34" s="8"/>
      <c r="AY34" s="9"/>
      <c r="AZ34" s="12"/>
    </row>
    <row r="35" spans="1:52" ht="12">
      <c r="A35" s="8">
        <v>29</v>
      </c>
      <c r="B35" s="8">
        <v>5</v>
      </c>
      <c r="C35" s="8">
        <v>300</v>
      </c>
      <c r="D35" s="8"/>
      <c r="E35" s="8"/>
      <c r="F35" s="8"/>
      <c r="G35" s="8">
        <v>5</v>
      </c>
      <c r="H35" s="9">
        <v>29</v>
      </c>
      <c r="I35" s="6">
        <v>12.14</v>
      </c>
      <c r="J35" s="8">
        <v>300</v>
      </c>
      <c r="K35" s="8">
        <f t="shared" si="0"/>
        <v>51814.8</v>
      </c>
      <c r="L35" s="8"/>
      <c r="M35" s="12">
        <f t="shared" si="1"/>
        <v>51.814800000000005</v>
      </c>
      <c r="N35" s="12"/>
      <c r="O35" s="9">
        <v>29</v>
      </c>
      <c r="P35" s="12">
        <f t="shared" si="2"/>
        <v>76.64272500000001</v>
      </c>
      <c r="R35" s="8"/>
      <c r="S35" s="2">
        <v>29</v>
      </c>
      <c r="T35">
        <v>210.96</v>
      </c>
      <c r="U35" s="8">
        <v>300</v>
      </c>
      <c r="V35" s="8">
        <f t="shared" si="3"/>
        <v>16027.199999999997</v>
      </c>
      <c r="W35" s="8"/>
      <c r="X35" s="12">
        <f t="shared" si="4"/>
        <v>16.027199999999997</v>
      </c>
      <c r="Y35" s="8"/>
      <c r="Z35" s="9">
        <v>29</v>
      </c>
      <c r="AA35" s="12">
        <f t="shared" si="5"/>
        <v>23.706899999999997</v>
      </c>
      <c r="AB35" s="8"/>
      <c r="AC35" s="9"/>
      <c r="AD35" s="5">
        <v>29</v>
      </c>
      <c r="AE35" s="6">
        <v>264.15</v>
      </c>
      <c r="AF35" s="8">
        <v>300</v>
      </c>
      <c r="AG35" s="8">
        <f t="shared" si="6"/>
        <v>6453.000000000007</v>
      </c>
      <c r="AH35" s="8"/>
      <c r="AI35" s="12">
        <f t="shared" si="7"/>
        <v>6.453000000000007</v>
      </c>
      <c r="AJ35" s="8"/>
      <c r="AK35" s="9">
        <v>29</v>
      </c>
      <c r="AL35" s="12">
        <f t="shared" si="8"/>
        <v>9.54506250000001</v>
      </c>
      <c r="AN35" s="9">
        <v>29</v>
      </c>
      <c r="AO35" s="3">
        <v>249.8</v>
      </c>
      <c r="AP35" s="8">
        <v>300</v>
      </c>
      <c r="AQ35" s="8">
        <f t="shared" si="9"/>
        <v>9036</v>
      </c>
      <c r="AR35" s="12"/>
      <c r="AS35" s="12">
        <f t="shared" si="10"/>
        <v>9.036</v>
      </c>
      <c r="AT35" s="12"/>
      <c r="AU35" s="9">
        <v>29</v>
      </c>
      <c r="AV35" s="12">
        <f t="shared" si="11"/>
        <v>13.36575</v>
      </c>
      <c r="AW35" s="8"/>
      <c r="AX35" s="8"/>
      <c r="AY35" s="9"/>
      <c r="AZ35" s="12"/>
    </row>
    <row r="36" spans="1:52" ht="12">
      <c r="A36" s="8">
        <v>30</v>
      </c>
      <c r="B36" s="8">
        <v>1</v>
      </c>
      <c r="C36" s="8">
        <v>0</v>
      </c>
      <c r="D36" s="8"/>
      <c r="E36" s="8"/>
      <c r="F36" s="8"/>
      <c r="G36" s="8">
        <v>1</v>
      </c>
      <c r="H36" s="9">
        <v>30</v>
      </c>
      <c r="I36" s="6">
        <v>4.85</v>
      </c>
      <c r="J36" s="8">
        <v>0</v>
      </c>
      <c r="K36" s="8">
        <f t="shared" si="0"/>
        <v>-872.9999999999999</v>
      </c>
      <c r="L36" s="8"/>
      <c r="M36" s="12">
        <f t="shared" si="1"/>
        <v>-0.8729999999999999</v>
      </c>
      <c r="N36" s="12"/>
      <c r="O36" s="9">
        <v>30</v>
      </c>
      <c r="P36" s="12">
        <f t="shared" si="2"/>
        <v>-1.2913124999999999</v>
      </c>
      <c r="R36" s="8"/>
      <c r="S36" s="2">
        <v>30</v>
      </c>
      <c r="T36">
        <v>6.96</v>
      </c>
      <c r="U36" s="8">
        <v>0</v>
      </c>
      <c r="V36" s="8">
        <f t="shared" si="3"/>
        <v>-1252.8</v>
      </c>
      <c r="W36" s="8"/>
      <c r="X36" s="12">
        <f t="shared" si="4"/>
        <v>-1.2528</v>
      </c>
      <c r="Y36" s="8"/>
      <c r="Z36" s="9">
        <v>30</v>
      </c>
      <c r="AA36" s="12">
        <f t="shared" si="5"/>
        <v>-1.8531</v>
      </c>
      <c r="AB36" s="8"/>
      <c r="AC36" s="5"/>
      <c r="AD36" s="5">
        <v>30</v>
      </c>
      <c r="AE36" s="6">
        <v>8.28</v>
      </c>
      <c r="AF36" s="8">
        <v>0</v>
      </c>
      <c r="AG36" s="8">
        <f t="shared" si="6"/>
        <v>-1490.3999999999999</v>
      </c>
      <c r="AH36" s="8"/>
      <c r="AI36" s="12">
        <f t="shared" si="7"/>
        <v>-1.4904</v>
      </c>
      <c r="AJ36" s="8"/>
      <c r="AK36" s="9">
        <v>30</v>
      </c>
      <c r="AL36" s="12">
        <f t="shared" si="8"/>
        <v>-2.2045500000000002</v>
      </c>
      <c r="AN36" s="2">
        <v>30</v>
      </c>
      <c r="AO36" s="3">
        <v>6.16</v>
      </c>
      <c r="AP36" s="8">
        <v>0</v>
      </c>
      <c r="AQ36" s="8">
        <f t="shared" si="9"/>
        <v>-1108.8</v>
      </c>
      <c r="AR36" s="12"/>
      <c r="AS36" s="12">
        <f t="shared" si="10"/>
        <v>-1.1088</v>
      </c>
      <c r="AT36" s="12"/>
      <c r="AU36" s="9">
        <v>30</v>
      </c>
      <c r="AV36" s="12">
        <f t="shared" si="11"/>
        <v>-1.6401000000000001</v>
      </c>
      <c r="AW36" s="8"/>
      <c r="AX36" s="8"/>
      <c r="AY36" s="9"/>
      <c r="AZ36" s="12"/>
    </row>
    <row r="37" spans="8:49" ht="12">
      <c r="H37" s="2"/>
      <c r="I37" s="3"/>
      <c r="M37" s="4"/>
      <c r="N37" s="4"/>
      <c r="P37" s="4"/>
      <c r="X37" s="12"/>
      <c r="Z37" s="9"/>
      <c r="AA37" s="12"/>
      <c r="AB37" s="8"/>
      <c r="AU37" s="8"/>
      <c r="AV37" s="8"/>
      <c r="AW37" s="8"/>
    </row>
    <row r="38" spans="9:49" ht="12">
      <c r="I38" s="13"/>
      <c r="AU38" s="8"/>
      <c r="AV38" s="8"/>
      <c r="AW38" s="8"/>
    </row>
    <row r="39" spans="16:29" ht="12">
      <c r="P39" s="4">
        <f>SUM(P7:P35)</f>
        <v>885.8164125000002</v>
      </c>
      <c r="X39" s="4"/>
      <c r="Z39" s="8"/>
      <c r="AA39" s="8"/>
      <c r="AB39" s="8"/>
      <c r="AC39" s="12"/>
    </row>
    <row r="40" spans="9:29" ht="12">
      <c r="I40" s="13"/>
      <c r="V40" s="8"/>
      <c r="W40" s="8"/>
      <c r="X40" s="4"/>
      <c r="Z40" s="8"/>
      <c r="AA40" s="8"/>
      <c r="AB40" s="8"/>
      <c r="AC40" s="12"/>
    </row>
    <row r="41" spans="22:29" ht="12">
      <c r="V41" s="8"/>
      <c r="W41" s="8"/>
      <c r="X41" s="4"/>
      <c r="Z41" s="8"/>
      <c r="AA41" s="8"/>
      <c r="AB41" s="8"/>
      <c r="AC41" s="12"/>
    </row>
    <row r="42" spans="22:29" ht="12">
      <c r="V42" s="8"/>
      <c r="W42" s="9"/>
      <c r="X42" s="4"/>
      <c r="Z42" s="8"/>
      <c r="AA42" s="8"/>
      <c r="AB42" s="9"/>
      <c r="AC42" s="12"/>
    </row>
    <row r="43" spans="22:29" ht="12">
      <c r="V43" s="8"/>
      <c r="W43" s="9"/>
      <c r="X43" s="4"/>
      <c r="Z43" s="8"/>
      <c r="AA43" s="8"/>
      <c r="AB43" s="9"/>
      <c r="AC43" s="12"/>
    </row>
    <row r="44" spans="22:29" ht="12">
      <c r="V44" s="8"/>
      <c r="W44" s="9"/>
      <c r="X44" s="4"/>
      <c r="Z44" s="8"/>
      <c r="AA44" s="8"/>
      <c r="AB44" s="9"/>
      <c r="AC44" s="12"/>
    </row>
    <row r="45" spans="22:29" ht="12">
      <c r="V45" s="8"/>
      <c r="W45" s="9"/>
      <c r="X45" s="4"/>
      <c r="Z45" s="8"/>
      <c r="AA45" s="8"/>
      <c r="AB45" s="9"/>
      <c r="AC45" s="12"/>
    </row>
    <row r="46" spans="22:29" ht="12">
      <c r="V46" s="8"/>
      <c r="W46" s="9"/>
      <c r="X46" s="4"/>
      <c r="Z46" s="8"/>
      <c r="AA46" s="8"/>
      <c r="AB46" s="9"/>
      <c r="AC46" s="12"/>
    </row>
    <row r="47" spans="1:29" ht="12">
      <c r="A47" s="9"/>
      <c r="C47" s="10"/>
      <c r="D47" s="10"/>
      <c r="E47" s="10"/>
      <c r="F47" s="1"/>
      <c r="G47" s="10"/>
      <c r="H47" s="10"/>
      <c r="I47" s="10"/>
      <c r="J47" s="10"/>
      <c r="V47" s="8"/>
      <c r="W47" s="9"/>
      <c r="X47" s="4"/>
      <c r="Z47" s="8"/>
      <c r="AA47" s="8"/>
      <c r="AB47" s="9"/>
      <c r="AC47" s="12"/>
    </row>
    <row r="48" spans="1:29" ht="12">
      <c r="A48" s="9"/>
      <c r="C48" s="11"/>
      <c r="D48" s="11"/>
      <c r="E48" s="11"/>
      <c r="V48" s="8"/>
      <c r="W48" s="9"/>
      <c r="X48" s="4"/>
      <c r="Z48" s="8"/>
      <c r="AA48" s="8"/>
      <c r="AB48" s="8"/>
      <c r="AC48" s="8"/>
    </row>
    <row r="49" spans="1:29" ht="12">
      <c r="A49" s="9"/>
      <c r="B49" s="8"/>
      <c r="C49" s="11"/>
      <c r="D49" s="8"/>
      <c r="E49" s="8"/>
      <c r="F49" s="8"/>
      <c r="G49" s="11"/>
      <c r="H49" s="11"/>
      <c r="I49" s="11"/>
      <c r="J49" s="11"/>
      <c r="V49" s="8"/>
      <c r="W49" s="9"/>
      <c r="X49" s="4"/>
      <c r="Z49" s="8"/>
      <c r="AA49" s="8"/>
      <c r="AB49" s="9"/>
      <c r="AC49" s="12"/>
    </row>
    <row r="50" spans="1:29" ht="12">
      <c r="A50" s="9"/>
      <c r="B50" s="8"/>
      <c r="C50" s="11"/>
      <c r="D50" s="8"/>
      <c r="E50" s="8"/>
      <c r="F50" s="8"/>
      <c r="G50" s="11"/>
      <c r="H50" s="11"/>
      <c r="I50" s="11"/>
      <c r="J50" s="11"/>
      <c r="V50" s="8"/>
      <c r="W50" s="9"/>
      <c r="X50" s="4"/>
      <c r="Z50" s="8"/>
      <c r="AA50" s="8"/>
      <c r="AB50" s="9"/>
      <c r="AC50" s="12"/>
    </row>
    <row r="51" spans="1:29" ht="12">
      <c r="A51" s="9"/>
      <c r="B51" s="8"/>
      <c r="C51" s="11"/>
      <c r="D51" s="8"/>
      <c r="E51" s="8"/>
      <c r="F51" s="8"/>
      <c r="G51" s="11"/>
      <c r="H51" s="11"/>
      <c r="I51" s="11"/>
      <c r="J51" s="11"/>
      <c r="V51" s="8"/>
      <c r="W51" s="9"/>
      <c r="X51" s="4"/>
      <c r="Z51" s="8"/>
      <c r="AA51" s="8"/>
      <c r="AB51" s="9"/>
      <c r="AC51" s="12"/>
    </row>
    <row r="52" spans="1:29" ht="12">
      <c r="A52" s="9"/>
      <c r="B52" s="8"/>
      <c r="C52" s="11"/>
      <c r="D52" s="8"/>
      <c r="E52" s="8"/>
      <c r="F52" s="8"/>
      <c r="G52" s="11"/>
      <c r="H52" s="11"/>
      <c r="I52" s="11"/>
      <c r="J52" s="11"/>
      <c r="V52" s="8"/>
      <c r="W52" s="9"/>
      <c r="X52" s="4"/>
      <c r="Z52" s="8"/>
      <c r="AA52" s="8"/>
      <c r="AB52" s="9"/>
      <c r="AC52" s="12"/>
    </row>
    <row r="53" spans="1:29" ht="12">
      <c r="A53" s="9"/>
      <c r="B53" s="8"/>
      <c r="C53" s="11"/>
      <c r="D53" s="8"/>
      <c r="E53" s="8"/>
      <c r="F53" s="8"/>
      <c r="G53" s="11"/>
      <c r="H53" s="11"/>
      <c r="I53" s="11"/>
      <c r="J53" s="11"/>
      <c r="V53" s="8"/>
      <c r="W53" s="9"/>
      <c r="X53" s="4"/>
      <c r="Z53" s="8"/>
      <c r="AA53" s="8"/>
      <c r="AB53" s="9"/>
      <c r="AC53" s="12"/>
    </row>
    <row r="54" spans="1:29" ht="12">
      <c r="A54" s="9"/>
      <c r="B54" s="8"/>
      <c r="C54" s="11"/>
      <c r="D54" s="8"/>
      <c r="E54" s="8"/>
      <c r="F54" s="8"/>
      <c r="G54" s="11"/>
      <c r="H54" s="14"/>
      <c r="I54" s="11"/>
      <c r="J54" s="11"/>
      <c r="V54" s="8"/>
      <c r="W54" s="9"/>
      <c r="X54" s="4"/>
      <c r="Z54" s="8"/>
      <c r="AA54" s="8"/>
      <c r="AB54" s="9"/>
      <c r="AC54" s="12"/>
    </row>
    <row r="55" spans="1:29" ht="12">
      <c r="A55" s="9"/>
      <c r="B55" s="8"/>
      <c r="C55" s="11"/>
      <c r="D55" s="8"/>
      <c r="E55" s="8"/>
      <c r="F55" s="8"/>
      <c r="G55" s="11"/>
      <c r="H55" s="11"/>
      <c r="I55" s="11"/>
      <c r="J55" s="11"/>
      <c r="V55" s="8"/>
      <c r="W55" s="9"/>
      <c r="X55" s="4"/>
      <c r="Z55" s="8"/>
      <c r="AA55" s="8"/>
      <c r="AB55" s="8"/>
      <c r="AC55" s="8"/>
    </row>
    <row r="56" spans="1:29" ht="12">
      <c r="A56" s="9"/>
      <c r="B56" s="8"/>
      <c r="C56" s="11"/>
      <c r="D56" s="8"/>
      <c r="E56" s="8"/>
      <c r="F56" s="8"/>
      <c r="G56" s="11"/>
      <c r="H56" s="11"/>
      <c r="I56" s="11"/>
      <c r="J56" s="11"/>
      <c r="V56" s="8"/>
      <c r="W56" s="9"/>
      <c r="X56" s="4"/>
      <c r="Z56" s="8"/>
      <c r="AA56" s="8"/>
      <c r="AB56" s="9"/>
      <c r="AC56" s="12"/>
    </row>
    <row r="57" spans="1:29" ht="12">
      <c r="A57" s="9"/>
      <c r="B57" s="8"/>
      <c r="C57" s="11"/>
      <c r="D57" s="8"/>
      <c r="E57" s="8"/>
      <c r="F57" s="8"/>
      <c r="G57" s="11"/>
      <c r="H57" s="11"/>
      <c r="I57" s="11"/>
      <c r="J57" s="11"/>
      <c r="V57" s="8"/>
      <c r="W57" s="9"/>
      <c r="X57" s="4"/>
      <c r="Z57" s="8"/>
      <c r="AA57" s="8"/>
      <c r="AB57" s="9"/>
      <c r="AC57" s="12"/>
    </row>
    <row r="58" spans="1:29" ht="12">
      <c r="A58" s="9"/>
      <c r="B58" s="8"/>
      <c r="C58" s="11"/>
      <c r="D58" s="8"/>
      <c r="E58" s="8"/>
      <c r="F58" s="8"/>
      <c r="G58" s="9"/>
      <c r="H58" s="11"/>
      <c r="I58" s="11"/>
      <c r="J58" s="11"/>
      <c r="V58" s="8"/>
      <c r="W58" s="9"/>
      <c r="X58" s="4"/>
      <c r="Z58" s="8"/>
      <c r="AA58" s="8"/>
      <c r="AB58" s="9"/>
      <c r="AC58" s="12"/>
    </row>
    <row r="59" spans="1:29" ht="12">
      <c r="A59" s="9"/>
      <c r="B59" s="8"/>
      <c r="C59" s="11"/>
      <c r="D59" s="8"/>
      <c r="E59" s="8"/>
      <c r="F59" s="8"/>
      <c r="G59" s="11"/>
      <c r="H59" s="11"/>
      <c r="I59" s="11"/>
      <c r="J59" s="15"/>
      <c r="V59" s="8"/>
      <c r="W59" s="9"/>
      <c r="X59" s="4"/>
      <c r="Z59" s="8"/>
      <c r="AA59" s="8"/>
      <c r="AB59" s="9"/>
      <c r="AC59" s="12"/>
    </row>
    <row r="60" spans="1:29" ht="12">
      <c r="A60" s="9"/>
      <c r="B60" s="8"/>
      <c r="C60" s="11"/>
      <c r="D60" s="8"/>
      <c r="E60" s="8"/>
      <c r="F60" s="8"/>
      <c r="G60" s="11"/>
      <c r="H60" s="14"/>
      <c r="I60" s="11"/>
      <c r="J60" s="15"/>
      <c r="V60" s="8"/>
      <c r="W60" s="9"/>
      <c r="X60" s="4"/>
      <c r="Z60" s="8"/>
      <c r="AA60" s="8"/>
      <c r="AB60" s="9"/>
      <c r="AC60" s="12"/>
    </row>
    <row r="61" spans="1:29" ht="12">
      <c r="A61" s="9"/>
      <c r="B61" s="8"/>
      <c r="C61" s="11"/>
      <c r="D61" s="8"/>
      <c r="E61" s="8"/>
      <c r="F61" s="8"/>
      <c r="G61" s="11"/>
      <c r="H61" s="11"/>
      <c r="I61" s="11"/>
      <c r="J61" s="15"/>
      <c r="V61" s="8"/>
      <c r="W61" s="9"/>
      <c r="X61" s="4"/>
      <c r="Z61" s="8"/>
      <c r="AA61" s="8"/>
      <c r="AB61" s="9"/>
      <c r="AC61" s="12"/>
    </row>
    <row r="62" spans="1:29" ht="12">
      <c r="A62" s="9"/>
      <c r="B62" s="8"/>
      <c r="C62" s="11"/>
      <c r="D62" s="8"/>
      <c r="E62" s="8"/>
      <c r="F62" s="8"/>
      <c r="G62" s="11"/>
      <c r="H62" s="11"/>
      <c r="I62" s="11"/>
      <c r="J62" s="15"/>
      <c r="V62" s="8"/>
      <c r="W62" s="9"/>
      <c r="X62" s="4"/>
      <c r="Z62" s="8"/>
      <c r="AA62" s="8"/>
      <c r="AB62" s="8"/>
      <c r="AC62" s="8"/>
    </row>
    <row r="63" spans="1:29" ht="12">
      <c r="A63" s="9"/>
      <c r="B63" s="8"/>
      <c r="C63" s="11"/>
      <c r="D63" s="8"/>
      <c r="E63" s="8"/>
      <c r="F63" s="8"/>
      <c r="G63" s="11"/>
      <c r="H63" s="11"/>
      <c r="I63" s="11"/>
      <c r="J63" s="15"/>
      <c r="V63" s="8"/>
      <c r="W63" s="9"/>
      <c r="X63" s="4"/>
      <c r="Z63" s="8"/>
      <c r="AA63" s="8"/>
      <c r="AB63" s="9"/>
      <c r="AC63" s="12"/>
    </row>
    <row r="64" spans="1:29" ht="12">
      <c r="A64" s="9"/>
      <c r="B64" s="8"/>
      <c r="C64" s="11"/>
      <c r="D64" s="8"/>
      <c r="E64" s="8"/>
      <c r="F64" s="8"/>
      <c r="G64" s="13"/>
      <c r="H64" s="11"/>
      <c r="I64" s="11"/>
      <c r="J64" s="15"/>
      <c r="V64" s="8"/>
      <c r="W64" s="9"/>
      <c r="X64" s="4"/>
      <c r="Z64" s="8"/>
      <c r="AA64" s="8"/>
      <c r="AB64" s="9"/>
      <c r="AC64" s="12"/>
    </row>
    <row r="65" spans="1:29" ht="12">
      <c r="A65" s="9"/>
      <c r="B65" s="8"/>
      <c r="C65" s="11"/>
      <c r="D65" s="8"/>
      <c r="E65" s="8"/>
      <c r="F65" s="8"/>
      <c r="G65" s="11"/>
      <c r="H65" s="11"/>
      <c r="I65" s="11"/>
      <c r="J65" s="15"/>
      <c r="V65" s="8"/>
      <c r="W65" s="9"/>
      <c r="X65" s="4"/>
      <c r="Z65" s="8"/>
      <c r="AA65" s="8"/>
      <c r="AB65" s="9"/>
      <c r="AC65" s="12"/>
    </row>
    <row r="66" spans="1:29" ht="12">
      <c r="A66" s="9"/>
      <c r="B66" s="8"/>
      <c r="C66" s="11"/>
      <c r="D66" s="8"/>
      <c r="E66" s="8"/>
      <c r="F66" s="8"/>
      <c r="G66" s="11"/>
      <c r="H66" s="14"/>
      <c r="I66" s="11"/>
      <c r="J66" s="15"/>
      <c r="V66" s="8"/>
      <c r="W66" s="9"/>
      <c r="X66" s="4"/>
      <c r="Z66" s="8"/>
      <c r="AA66" s="8"/>
      <c r="AB66" s="9"/>
      <c r="AC66" s="12"/>
    </row>
    <row r="67" spans="1:29" ht="12">
      <c r="A67" s="9"/>
      <c r="B67" s="8"/>
      <c r="C67" s="11"/>
      <c r="D67" s="8"/>
      <c r="E67" s="8"/>
      <c r="F67" s="8"/>
      <c r="G67" s="11"/>
      <c r="H67" s="11"/>
      <c r="I67" s="11"/>
      <c r="J67" s="15"/>
      <c r="V67" s="8"/>
      <c r="W67" s="9"/>
      <c r="X67" s="4"/>
      <c r="Z67" s="8"/>
      <c r="AA67" s="8"/>
      <c r="AB67" s="9"/>
      <c r="AC67" s="12"/>
    </row>
    <row r="68" spans="1:29" ht="12">
      <c r="A68" s="9"/>
      <c r="B68" s="8"/>
      <c r="C68" s="11"/>
      <c r="D68" s="8"/>
      <c r="E68" s="8"/>
      <c r="F68" s="8"/>
      <c r="G68" s="11"/>
      <c r="H68" s="11"/>
      <c r="I68" s="11"/>
      <c r="J68" s="15"/>
      <c r="V68" s="8"/>
      <c r="W68" s="9"/>
      <c r="X68" s="4"/>
      <c r="Z68" s="8"/>
      <c r="AA68" s="8"/>
      <c r="AB68" s="9"/>
      <c r="AC68" s="12"/>
    </row>
    <row r="69" spans="1:29" ht="12">
      <c r="A69" s="9"/>
      <c r="B69" s="8"/>
      <c r="C69" s="11"/>
      <c r="D69" s="8"/>
      <c r="E69" s="8"/>
      <c r="F69" s="8"/>
      <c r="G69" s="11"/>
      <c r="H69" s="11"/>
      <c r="I69" s="11"/>
      <c r="J69" s="15"/>
      <c r="V69" s="8"/>
      <c r="W69" s="9"/>
      <c r="X69" s="4"/>
      <c r="Z69" s="8"/>
      <c r="AA69" s="8"/>
      <c r="AB69" s="8"/>
      <c r="AC69" s="8"/>
    </row>
    <row r="70" spans="1:29" ht="12">
      <c r="A70" s="9"/>
      <c r="B70" s="8"/>
      <c r="C70" s="11"/>
      <c r="D70" s="8"/>
      <c r="E70" s="8"/>
      <c r="F70" s="8"/>
      <c r="G70" s="11"/>
      <c r="H70" s="11"/>
      <c r="I70" s="11"/>
      <c r="J70" s="15"/>
      <c r="V70" s="8"/>
      <c r="W70" s="9"/>
      <c r="X70" s="4"/>
      <c r="Z70" s="8"/>
      <c r="AA70" s="8"/>
      <c r="AB70" s="9"/>
      <c r="AC70" s="12"/>
    </row>
    <row r="71" spans="1:29" ht="12">
      <c r="A71" s="9"/>
      <c r="B71" s="8"/>
      <c r="C71" s="11"/>
      <c r="D71" s="8"/>
      <c r="E71" s="8"/>
      <c r="F71" s="8"/>
      <c r="G71" s="11"/>
      <c r="H71" s="11"/>
      <c r="I71" s="11"/>
      <c r="J71" s="15"/>
      <c r="V71" s="8"/>
      <c r="W71" s="9"/>
      <c r="X71" s="4"/>
      <c r="Z71" s="8"/>
      <c r="AA71" s="8"/>
      <c r="AB71" s="9"/>
      <c r="AC71" s="12"/>
    </row>
    <row r="72" spans="1:29" ht="12">
      <c r="A72" s="9"/>
      <c r="B72" s="8"/>
      <c r="C72" s="11"/>
      <c r="D72" s="8"/>
      <c r="E72" s="8"/>
      <c r="F72" s="8"/>
      <c r="G72" s="11"/>
      <c r="H72" s="14"/>
      <c r="I72" s="11"/>
      <c r="J72" s="15"/>
      <c r="Z72" s="8"/>
      <c r="AA72" s="8"/>
      <c r="AB72" s="9"/>
      <c r="AC72" s="12"/>
    </row>
    <row r="73" spans="1:29" ht="12">
      <c r="A73" s="9"/>
      <c r="B73" s="8"/>
      <c r="C73" s="11"/>
      <c r="D73" s="8"/>
      <c r="E73" s="8"/>
      <c r="F73" s="8"/>
      <c r="G73" s="11"/>
      <c r="H73" s="11"/>
      <c r="I73" s="11"/>
      <c r="J73" s="15"/>
      <c r="Z73" s="8"/>
      <c r="AA73" s="8"/>
      <c r="AB73" s="9"/>
      <c r="AC73" s="12"/>
    </row>
    <row r="74" spans="1:29" ht="12">
      <c r="A74" s="9"/>
      <c r="B74" s="8"/>
      <c r="C74" s="11"/>
      <c r="D74" s="8"/>
      <c r="E74" s="8"/>
      <c r="F74" s="8"/>
      <c r="G74" s="11"/>
      <c r="H74" s="11"/>
      <c r="I74" s="11"/>
      <c r="J74" s="15"/>
      <c r="Z74" s="8"/>
      <c r="AA74" s="8"/>
      <c r="AB74" s="9"/>
      <c r="AC74" s="12"/>
    </row>
    <row r="75" spans="1:29" ht="12">
      <c r="A75" s="9"/>
      <c r="B75" s="8"/>
      <c r="C75" s="11"/>
      <c r="D75" s="8"/>
      <c r="E75" s="8"/>
      <c r="F75" s="8"/>
      <c r="G75" s="11"/>
      <c r="H75" s="11"/>
      <c r="I75" s="11"/>
      <c r="J75" s="15"/>
      <c r="Z75" s="8"/>
      <c r="AA75" s="8"/>
      <c r="AB75" s="9"/>
      <c r="AC75" s="12"/>
    </row>
    <row r="76" spans="1:10" ht="12">
      <c r="A76" s="9"/>
      <c r="B76" s="8"/>
      <c r="C76" s="11"/>
      <c r="D76" s="8"/>
      <c r="E76" s="8"/>
      <c r="F76" s="8"/>
      <c r="G76" s="13"/>
      <c r="H76" s="11"/>
      <c r="I76" s="11"/>
      <c r="J76" s="15"/>
    </row>
    <row r="77" spans="1:10" ht="12">
      <c r="A77" s="9"/>
      <c r="B77" s="8"/>
      <c r="C77" s="11"/>
      <c r="D77" s="8"/>
      <c r="E77" s="8"/>
      <c r="F77" s="8"/>
      <c r="G77" s="11"/>
      <c r="H77" s="11"/>
      <c r="I77" s="11"/>
      <c r="J77" s="15"/>
    </row>
    <row r="78" spans="1:10" ht="12">
      <c r="A78" s="9"/>
      <c r="B78" s="8"/>
      <c r="C78" s="11"/>
      <c r="D78" s="8"/>
      <c r="E78" s="8"/>
      <c r="F78" s="8"/>
      <c r="G78" s="11"/>
      <c r="H78" s="14"/>
      <c r="I78" s="11"/>
      <c r="J78" s="11"/>
    </row>
    <row r="79" spans="4:8" ht="12">
      <c r="D79" s="8"/>
      <c r="E79" s="8"/>
      <c r="F79" s="8"/>
      <c r="G79" s="11"/>
      <c r="H79" s="11"/>
    </row>
    <row r="80" spans="4:8" ht="12">
      <c r="D80" s="8"/>
      <c r="E80" s="8"/>
      <c r="F80" s="8"/>
      <c r="G80" s="11"/>
      <c r="H80" s="11"/>
    </row>
    <row r="81" spans="4:8" ht="12">
      <c r="D81" s="8"/>
      <c r="E81" s="8"/>
      <c r="F81" s="8"/>
      <c r="G81" s="11"/>
      <c r="H81" s="11"/>
    </row>
    <row r="82" spans="1:33" ht="12">
      <c r="A82" s="9"/>
      <c r="B82" s="9"/>
      <c r="C82" s="9"/>
      <c r="D82" s="8"/>
      <c r="E82" s="8"/>
      <c r="F82" s="8"/>
      <c r="G82" s="13"/>
      <c r="H82" s="11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3:33" ht="12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ht="12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2">
      <c r="A87" s="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2">
      <c r="A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2">
      <c r="A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2">
      <c r="A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2">
      <c r="A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L45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6" max="16" width="16.28125" style="0" customWidth="1"/>
    <col min="28" max="28" width="14.57421875" style="0" customWidth="1"/>
  </cols>
  <sheetData>
    <row r="4" spans="1:38" ht="12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">
      <c r="A5" s="8"/>
      <c r="B5" s="7" t="s">
        <v>3</v>
      </c>
      <c r="C5" s="9"/>
      <c r="D5" s="11"/>
      <c r="E5" s="11"/>
      <c r="F5" s="8"/>
      <c r="G5" s="11"/>
      <c r="H5" s="8"/>
      <c r="I5" s="8"/>
      <c r="J5" s="8"/>
      <c r="K5" s="8"/>
      <c r="L5" s="8"/>
      <c r="M5" s="8"/>
      <c r="N5" s="8"/>
      <c r="O5" s="8"/>
      <c r="P5" s="7" t="s">
        <v>3</v>
      </c>
      <c r="Q5" s="9"/>
      <c r="R5" s="11"/>
      <c r="S5" s="11"/>
      <c r="T5" s="8"/>
      <c r="U5" s="11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">
      <c r="A6" s="8"/>
      <c r="B6" s="8"/>
      <c r="D6" s="17">
        <v>41410</v>
      </c>
      <c r="E6" s="1">
        <v>41436</v>
      </c>
      <c r="F6" s="18">
        <v>41443</v>
      </c>
      <c r="G6" s="19">
        <v>41450</v>
      </c>
      <c r="H6" s="10">
        <v>41453</v>
      </c>
      <c r="I6" s="10">
        <v>41457</v>
      </c>
      <c r="J6" s="10">
        <v>41471</v>
      </c>
      <c r="K6" s="17">
        <v>41485</v>
      </c>
      <c r="L6" s="17">
        <v>41492</v>
      </c>
      <c r="M6" s="17">
        <v>41499</v>
      </c>
      <c r="N6" s="8"/>
      <c r="O6" s="8"/>
      <c r="P6" s="8"/>
      <c r="R6" s="17">
        <v>41410</v>
      </c>
      <c r="S6" s="1">
        <v>41436</v>
      </c>
      <c r="T6" s="18">
        <v>41443</v>
      </c>
      <c r="U6" s="19">
        <v>41450</v>
      </c>
      <c r="V6" s="10">
        <v>41453</v>
      </c>
      <c r="W6" s="10">
        <v>41457</v>
      </c>
      <c r="X6" s="10">
        <v>41471</v>
      </c>
      <c r="Y6" s="17">
        <v>41485</v>
      </c>
      <c r="Z6" s="17">
        <v>41492</v>
      </c>
      <c r="AA6" s="17">
        <v>41499</v>
      </c>
      <c r="AB6" s="8"/>
      <c r="AC6" s="17"/>
      <c r="AD6" s="20">
        <v>0</v>
      </c>
      <c r="AE6" s="12">
        <v>50</v>
      </c>
      <c r="AF6" s="12">
        <v>100</v>
      </c>
      <c r="AG6" s="12">
        <v>150</v>
      </c>
      <c r="AH6" s="21">
        <v>300</v>
      </c>
      <c r="AI6" s="17"/>
      <c r="AJ6" s="17"/>
      <c r="AK6" s="8"/>
      <c r="AL6" s="8"/>
    </row>
    <row r="7" spans="1:38" ht="12">
      <c r="A7" s="9">
        <v>1</v>
      </c>
      <c r="B7" s="8">
        <v>300</v>
      </c>
      <c r="D7" s="11">
        <v>64.36</v>
      </c>
      <c r="E7" s="11">
        <v>249.4</v>
      </c>
      <c r="F7" s="11">
        <v>269.4</v>
      </c>
      <c r="G7" s="11">
        <v>230.2</v>
      </c>
      <c r="H7" s="11">
        <v>292.8</v>
      </c>
      <c r="I7" s="11">
        <v>295.65</v>
      </c>
      <c r="J7" s="11">
        <v>250.45</v>
      </c>
      <c r="K7" s="11">
        <v>268.75</v>
      </c>
      <c r="L7" s="11">
        <v>269.4</v>
      </c>
      <c r="M7" s="11">
        <v>249.1</v>
      </c>
      <c r="N7" s="8"/>
      <c r="O7" s="9">
        <v>4</v>
      </c>
      <c r="P7" s="8">
        <v>0</v>
      </c>
      <c r="R7" s="11">
        <v>5.34</v>
      </c>
      <c r="S7" s="11">
        <v>4.19</v>
      </c>
      <c r="T7" s="11">
        <v>5.98</v>
      </c>
      <c r="U7" s="11">
        <v>6</v>
      </c>
      <c r="V7" s="11">
        <v>8.22</v>
      </c>
      <c r="W7" s="11">
        <v>7.77</v>
      </c>
      <c r="X7" s="11">
        <v>7.11</v>
      </c>
      <c r="Y7" s="11">
        <v>5.9</v>
      </c>
      <c r="Z7" s="6">
        <v>4.41</v>
      </c>
      <c r="AA7" s="11">
        <v>3.88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2">
      <c r="A8" s="9">
        <v>2</v>
      </c>
      <c r="B8" s="8">
        <v>150</v>
      </c>
      <c r="D8" s="11">
        <v>14.84</v>
      </c>
      <c r="E8" s="11">
        <v>127.94</v>
      </c>
      <c r="F8" s="11">
        <v>130.62</v>
      </c>
      <c r="G8" s="11">
        <v>101.98</v>
      </c>
      <c r="H8" s="11">
        <v>150.84</v>
      </c>
      <c r="I8" s="11">
        <v>141.18</v>
      </c>
      <c r="J8" s="11">
        <v>107.96</v>
      </c>
      <c r="K8" s="11">
        <v>125.36</v>
      </c>
      <c r="L8" s="11">
        <v>123.18</v>
      </c>
      <c r="M8" s="11">
        <v>111.1</v>
      </c>
      <c r="N8" s="8"/>
      <c r="O8" s="9">
        <v>9</v>
      </c>
      <c r="P8" s="8">
        <v>0</v>
      </c>
      <c r="R8" s="11">
        <v>5.39</v>
      </c>
      <c r="S8" s="11">
        <v>5.9</v>
      </c>
      <c r="T8" s="11">
        <v>8.6</v>
      </c>
      <c r="U8" s="11">
        <v>7.12</v>
      </c>
      <c r="V8" s="11">
        <v>9.23</v>
      </c>
      <c r="W8" s="11">
        <v>9.53</v>
      </c>
      <c r="X8" s="11">
        <v>9.27</v>
      </c>
      <c r="Y8" s="11">
        <v>6.14</v>
      </c>
      <c r="Z8" s="6">
        <v>5.77</v>
      </c>
      <c r="AA8" s="11">
        <v>6.55</v>
      </c>
      <c r="AB8" s="8"/>
      <c r="AC8" s="10">
        <v>41410</v>
      </c>
      <c r="AD8" s="12">
        <v>5.235</v>
      </c>
      <c r="AE8" s="12">
        <v>6.515</v>
      </c>
      <c r="AF8" s="12">
        <v>9.025</v>
      </c>
      <c r="AG8" s="12">
        <v>15.58</v>
      </c>
      <c r="AH8" s="12">
        <v>70.96666666666665</v>
      </c>
      <c r="AI8" s="8"/>
      <c r="AJ8" s="8"/>
      <c r="AK8" s="8"/>
      <c r="AL8" s="8"/>
    </row>
    <row r="9" spans="1:38" ht="12" customHeight="1">
      <c r="A9" s="9">
        <v>3</v>
      </c>
      <c r="B9" s="8">
        <v>50</v>
      </c>
      <c r="D9" s="11">
        <v>5.32</v>
      </c>
      <c r="E9" s="11">
        <v>48.29</v>
      </c>
      <c r="F9" s="11">
        <v>40.99</v>
      </c>
      <c r="G9" s="11">
        <v>24.15</v>
      </c>
      <c r="H9" s="11">
        <v>54.45</v>
      </c>
      <c r="I9" s="11">
        <v>43.35</v>
      </c>
      <c r="J9" s="11">
        <v>27.48</v>
      </c>
      <c r="K9" s="11">
        <v>33.88</v>
      </c>
      <c r="L9" s="6">
        <v>27.64</v>
      </c>
      <c r="M9" s="11">
        <v>21.59</v>
      </c>
      <c r="N9" s="8"/>
      <c r="O9" s="9">
        <v>13</v>
      </c>
      <c r="P9" s="8">
        <v>0</v>
      </c>
      <c r="R9" s="11">
        <v>6.03</v>
      </c>
      <c r="S9" s="11">
        <v>5.75</v>
      </c>
      <c r="T9" s="11">
        <v>9.13</v>
      </c>
      <c r="U9" s="11">
        <v>8.03</v>
      </c>
      <c r="V9" s="11">
        <v>9.73</v>
      </c>
      <c r="W9" s="11">
        <v>8.68</v>
      </c>
      <c r="X9" s="11">
        <v>8.69</v>
      </c>
      <c r="Y9" s="11">
        <v>7.03</v>
      </c>
      <c r="Z9" s="6">
        <v>5.77</v>
      </c>
      <c r="AA9" s="11">
        <v>6.71</v>
      </c>
      <c r="AB9" s="8"/>
      <c r="AC9" s="10">
        <v>41436</v>
      </c>
      <c r="AD9" s="12">
        <v>5.48</v>
      </c>
      <c r="AE9" s="12">
        <v>44.78666666666666</v>
      </c>
      <c r="AF9" s="12">
        <v>85.32333333333334</v>
      </c>
      <c r="AG9" s="12">
        <v>129.12</v>
      </c>
      <c r="AH9" s="12">
        <v>248.97333333333336</v>
      </c>
      <c r="AI9" s="8"/>
      <c r="AJ9" s="8"/>
      <c r="AK9" s="8"/>
      <c r="AL9" s="8"/>
    </row>
    <row r="10" spans="1:38" ht="12" customHeight="1">
      <c r="A10" s="9">
        <v>4</v>
      </c>
      <c r="B10" s="8">
        <v>0</v>
      </c>
      <c r="D10" s="11">
        <v>5.34</v>
      </c>
      <c r="E10" s="11">
        <v>4.19</v>
      </c>
      <c r="F10" s="11">
        <v>5.98</v>
      </c>
      <c r="G10" s="11">
        <v>6</v>
      </c>
      <c r="H10" s="11">
        <v>8.22</v>
      </c>
      <c r="I10" s="11">
        <v>7.77</v>
      </c>
      <c r="J10" s="11">
        <v>7.11</v>
      </c>
      <c r="K10" s="11">
        <v>5.9</v>
      </c>
      <c r="L10" s="6">
        <v>4.41</v>
      </c>
      <c r="M10" s="11">
        <v>3.88</v>
      </c>
      <c r="N10" s="8"/>
      <c r="O10" s="9">
        <v>23</v>
      </c>
      <c r="P10" s="8">
        <v>0</v>
      </c>
      <c r="R10" s="11">
        <v>5.5</v>
      </c>
      <c r="S10" s="11">
        <v>6.63</v>
      </c>
      <c r="T10" s="11">
        <v>9.73</v>
      </c>
      <c r="U10" s="11">
        <v>7.99</v>
      </c>
      <c r="V10" s="11">
        <v>8.75</v>
      </c>
      <c r="W10" s="11">
        <v>7.46</v>
      </c>
      <c r="X10" s="11">
        <v>9.33</v>
      </c>
      <c r="Y10" s="11">
        <v>4.95</v>
      </c>
      <c r="Z10" s="6">
        <v>5.19</v>
      </c>
      <c r="AA10" s="11">
        <v>5.5</v>
      </c>
      <c r="AB10" s="8"/>
      <c r="AC10" s="10">
        <v>41443</v>
      </c>
      <c r="AD10" s="12">
        <v>8.08</v>
      </c>
      <c r="AE10" s="12">
        <v>39.45666666666666</v>
      </c>
      <c r="AF10" s="12">
        <v>84.13333333333333</v>
      </c>
      <c r="AG10" s="12">
        <v>132.62</v>
      </c>
      <c r="AH10" s="12">
        <v>268.2866666666667</v>
      </c>
      <c r="AI10" s="8"/>
      <c r="AJ10" s="8"/>
      <c r="AK10" s="8"/>
      <c r="AL10" s="8"/>
    </row>
    <row r="11" spans="1:38" ht="12">
      <c r="A11" s="9">
        <v>5</v>
      </c>
      <c r="B11" s="8">
        <v>100</v>
      </c>
      <c r="D11" s="11">
        <v>5.92</v>
      </c>
      <c r="E11" s="11">
        <v>87.07</v>
      </c>
      <c r="F11" s="11">
        <v>88.42</v>
      </c>
      <c r="G11" s="11">
        <v>64.89</v>
      </c>
      <c r="H11" s="11">
        <v>101.01</v>
      </c>
      <c r="I11" s="11">
        <v>88.08</v>
      </c>
      <c r="J11" s="11">
        <v>68.22</v>
      </c>
      <c r="K11" s="11">
        <v>86.6</v>
      </c>
      <c r="L11" s="6">
        <v>83.4</v>
      </c>
      <c r="M11" s="11">
        <v>77.34</v>
      </c>
      <c r="N11" s="8"/>
      <c r="O11" s="9">
        <v>25</v>
      </c>
      <c r="P11" s="8">
        <v>0</v>
      </c>
      <c r="R11" s="11">
        <v>4.3</v>
      </c>
      <c r="S11" s="11">
        <v>5.16</v>
      </c>
      <c r="T11" s="11">
        <v>7.75</v>
      </c>
      <c r="U11" s="11">
        <v>7.2</v>
      </c>
      <c r="V11" s="11">
        <v>8.59</v>
      </c>
      <c r="W11" s="11">
        <v>8.48</v>
      </c>
      <c r="X11" s="11">
        <v>10.25</v>
      </c>
      <c r="Y11" s="11">
        <v>6.32</v>
      </c>
      <c r="Z11" s="6">
        <v>6.32</v>
      </c>
      <c r="AA11" s="11">
        <v>6.47</v>
      </c>
      <c r="AB11" s="8"/>
      <c r="AC11" s="10">
        <v>41450</v>
      </c>
      <c r="AD11" s="12">
        <v>7.216666666666668</v>
      </c>
      <c r="AE11" s="12">
        <v>24.865</v>
      </c>
      <c r="AF11" s="12">
        <v>62.36166666666666</v>
      </c>
      <c r="AG11" s="12">
        <v>103.20333333333332</v>
      </c>
      <c r="AH11" s="12">
        <v>222.16666666666666</v>
      </c>
      <c r="AI11" s="8"/>
      <c r="AJ11" s="8"/>
      <c r="AK11" s="8"/>
      <c r="AL11" s="8"/>
    </row>
    <row r="12" spans="1:38" ht="12">
      <c r="A12" s="9">
        <v>6</v>
      </c>
      <c r="B12" s="8">
        <v>50</v>
      </c>
      <c r="D12" s="11">
        <v>6.21</v>
      </c>
      <c r="E12" s="11">
        <v>45.72</v>
      </c>
      <c r="F12" s="11">
        <v>38.96</v>
      </c>
      <c r="G12" s="11">
        <v>23.9</v>
      </c>
      <c r="H12" s="11">
        <v>57.29</v>
      </c>
      <c r="I12" s="11">
        <v>45.16</v>
      </c>
      <c r="J12" s="11">
        <v>35.66</v>
      </c>
      <c r="K12" s="11">
        <v>34.09</v>
      </c>
      <c r="L12" s="6">
        <v>28.63</v>
      </c>
      <c r="M12" s="11">
        <v>22.02</v>
      </c>
      <c r="N12" s="8"/>
      <c r="O12" s="9">
        <v>30</v>
      </c>
      <c r="P12" s="8">
        <v>0</v>
      </c>
      <c r="R12" s="11">
        <v>4.85</v>
      </c>
      <c r="S12" s="11">
        <v>5.25</v>
      </c>
      <c r="T12" s="11">
        <v>7.29</v>
      </c>
      <c r="U12" s="11">
        <v>6.96</v>
      </c>
      <c r="V12" s="11">
        <v>8.73</v>
      </c>
      <c r="W12" s="11">
        <v>8.4</v>
      </c>
      <c r="X12" s="11">
        <v>8.28</v>
      </c>
      <c r="Y12" s="11">
        <v>5.41</v>
      </c>
      <c r="Z12" s="6">
        <v>5.15</v>
      </c>
      <c r="AA12" s="11">
        <v>6.16</v>
      </c>
      <c r="AB12" s="8"/>
      <c r="AC12" s="10">
        <v>41453</v>
      </c>
      <c r="AD12" s="12">
        <v>8.875</v>
      </c>
      <c r="AE12" s="12">
        <v>51.075</v>
      </c>
      <c r="AF12" s="12">
        <v>101.08</v>
      </c>
      <c r="AG12" s="12">
        <v>148.11</v>
      </c>
      <c r="AH12" s="12">
        <v>300.9533333333333</v>
      </c>
      <c r="AI12" s="8"/>
      <c r="AJ12" s="8"/>
      <c r="AK12" s="8"/>
      <c r="AL12" s="8"/>
    </row>
    <row r="13" spans="1:38" ht="12">
      <c r="A13" s="9">
        <v>7</v>
      </c>
      <c r="B13" s="8">
        <v>150</v>
      </c>
      <c r="D13" s="11">
        <v>16.56</v>
      </c>
      <c r="E13" s="11">
        <v>133.02</v>
      </c>
      <c r="F13" s="11">
        <v>136.94</v>
      </c>
      <c r="G13" s="11">
        <v>106.86</v>
      </c>
      <c r="H13" s="11">
        <v>149.72</v>
      </c>
      <c r="I13" s="11">
        <v>138.12</v>
      </c>
      <c r="J13" s="11">
        <v>117.04</v>
      </c>
      <c r="K13" s="11">
        <v>125.5</v>
      </c>
      <c r="L13" s="11">
        <v>126.96</v>
      </c>
      <c r="M13" s="11">
        <v>111.88</v>
      </c>
      <c r="N13" s="8"/>
      <c r="O13" s="9">
        <v>3</v>
      </c>
      <c r="P13" s="8">
        <v>50</v>
      </c>
      <c r="R13" s="11">
        <v>5.32</v>
      </c>
      <c r="S13" s="11">
        <v>48.29</v>
      </c>
      <c r="T13" s="11">
        <v>40.99</v>
      </c>
      <c r="U13" s="11">
        <v>24.15</v>
      </c>
      <c r="V13" s="11">
        <v>54.45</v>
      </c>
      <c r="W13" s="11">
        <v>43.35</v>
      </c>
      <c r="X13" s="11">
        <v>27.48</v>
      </c>
      <c r="Y13" s="11">
        <v>33.88</v>
      </c>
      <c r="Z13" s="6">
        <v>27.64</v>
      </c>
      <c r="AA13" s="11">
        <v>21.59</v>
      </c>
      <c r="AB13" s="8"/>
      <c r="AC13" s="10">
        <v>41457</v>
      </c>
      <c r="AD13" s="12">
        <v>8.386666666666667</v>
      </c>
      <c r="AE13" s="12">
        <v>42.715</v>
      </c>
      <c r="AF13" s="12">
        <v>89.54666666666667</v>
      </c>
      <c r="AG13" s="12">
        <v>139.75333333333333</v>
      </c>
      <c r="AH13" s="12">
        <v>293.5166666666667</v>
      </c>
      <c r="AI13" s="8"/>
      <c r="AJ13" s="8"/>
      <c r="AK13" s="8"/>
      <c r="AL13" s="8"/>
    </row>
    <row r="14" spans="1:38" ht="12" customHeight="1">
      <c r="A14" s="9">
        <v>8</v>
      </c>
      <c r="B14" s="8">
        <v>50</v>
      </c>
      <c r="D14" s="11">
        <v>6.46</v>
      </c>
      <c r="E14" s="11">
        <v>47.88</v>
      </c>
      <c r="F14" s="11">
        <v>45.66</v>
      </c>
      <c r="G14" s="11">
        <v>31.13</v>
      </c>
      <c r="H14" s="11">
        <v>47.8</v>
      </c>
      <c r="I14" s="11">
        <v>39.74</v>
      </c>
      <c r="J14" s="11">
        <v>16.87</v>
      </c>
      <c r="K14" s="11">
        <v>23.36</v>
      </c>
      <c r="L14" s="6">
        <v>13.81</v>
      </c>
      <c r="M14" s="11">
        <v>10.62</v>
      </c>
      <c r="N14" s="8"/>
      <c r="O14" s="9">
        <v>6</v>
      </c>
      <c r="P14" s="8">
        <v>50</v>
      </c>
      <c r="R14" s="11">
        <v>6.21</v>
      </c>
      <c r="S14" s="11">
        <v>45.72</v>
      </c>
      <c r="T14" s="11">
        <v>38.96</v>
      </c>
      <c r="U14" s="11">
        <v>23.9</v>
      </c>
      <c r="V14" s="11">
        <v>57.29</v>
      </c>
      <c r="W14" s="11">
        <v>45.16</v>
      </c>
      <c r="X14" s="11">
        <v>35.66</v>
      </c>
      <c r="Y14" s="11">
        <v>34.09</v>
      </c>
      <c r="Z14" s="6">
        <v>28.63</v>
      </c>
      <c r="AA14" s="11">
        <v>22.02</v>
      </c>
      <c r="AB14" s="8"/>
      <c r="AC14" s="10">
        <v>41471</v>
      </c>
      <c r="AD14" s="12">
        <v>8.821666666666667</v>
      </c>
      <c r="AE14" s="12">
        <v>27.255</v>
      </c>
      <c r="AF14" s="12">
        <v>65.06333333333333</v>
      </c>
      <c r="AG14" s="12">
        <v>108.68</v>
      </c>
      <c r="AH14" s="12">
        <v>248.24166666666665</v>
      </c>
      <c r="AI14" s="8"/>
      <c r="AJ14" s="8"/>
      <c r="AK14" s="8"/>
      <c r="AL14" s="8"/>
    </row>
    <row r="15" spans="1:38" ht="12">
      <c r="A15" s="9">
        <v>9</v>
      </c>
      <c r="B15" s="8">
        <v>0</v>
      </c>
      <c r="D15" s="11">
        <v>5.39</v>
      </c>
      <c r="E15" s="11">
        <v>5.9</v>
      </c>
      <c r="F15" s="11">
        <v>8.6</v>
      </c>
      <c r="G15" s="11">
        <v>7.12</v>
      </c>
      <c r="H15" s="11">
        <v>9.23</v>
      </c>
      <c r="I15" s="11">
        <v>9.53</v>
      </c>
      <c r="J15" s="11">
        <v>9.27</v>
      </c>
      <c r="K15" s="11">
        <v>6.14</v>
      </c>
      <c r="L15" s="6">
        <v>5.77</v>
      </c>
      <c r="M15" s="11">
        <v>6.55</v>
      </c>
      <c r="N15" s="8"/>
      <c r="O15" s="9">
        <v>8</v>
      </c>
      <c r="P15" s="8">
        <v>50</v>
      </c>
      <c r="R15" s="11">
        <v>6.46</v>
      </c>
      <c r="S15" s="11">
        <v>47.88</v>
      </c>
      <c r="T15" s="11">
        <v>45.66</v>
      </c>
      <c r="U15" s="11">
        <v>31.13</v>
      </c>
      <c r="V15" s="11">
        <v>47.8</v>
      </c>
      <c r="W15" s="11">
        <v>39.74</v>
      </c>
      <c r="X15" s="11">
        <v>16.87</v>
      </c>
      <c r="Y15" s="11">
        <v>23.36</v>
      </c>
      <c r="Z15" s="6">
        <v>13.81</v>
      </c>
      <c r="AA15" s="11">
        <v>10.62</v>
      </c>
      <c r="AB15" s="8"/>
      <c r="AC15" s="10">
        <v>41485</v>
      </c>
      <c r="AD15" s="12">
        <v>5.958333333333333</v>
      </c>
      <c r="AE15" s="12">
        <v>32.885</v>
      </c>
      <c r="AF15" s="12">
        <v>74.23333333333333</v>
      </c>
      <c r="AG15" s="12">
        <v>128.15</v>
      </c>
      <c r="AH15" s="12">
        <v>265.0166666666667</v>
      </c>
      <c r="AI15" s="8"/>
      <c r="AJ15" s="8"/>
      <c r="AK15" s="8"/>
      <c r="AL15" s="8"/>
    </row>
    <row r="16" spans="1:38" ht="12">
      <c r="A16" s="9">
        <v>10</v>
      </c>
      <c r="B16" s="8">
        <v>100</v>
      </c>
      <c r="D16" s="11">
        <v>6.16</v>
      </c>
      <c r="E16" s="11">
        <v>77.9</v>
      </c>
      <c r="F16" s="11">
        <v>80.72</v>
      </c>
      <c r="G16" s="11">
        <v>61.16</v>
      </c>
      <c r="H16" s="11">
        <v>98.92</v>
      </c>
      <c r="I16" s="11">
        <v>89.32</v>
      </c>
      <c r="J16" s="11">
        <v>66.86</v>
      </c>
      <c r="K16" s="11">
        <v>72.1</v>
      </c>
      <c r="L16" s="6">
        <v>66.44</v>
      </c>
      <c r="M16" s="11">
        <v>58.36</v>
      </c>
      <c r="N16" s="8"/>
      <c r="O16" s="9">
        <v>16</v>
      </c>
      <c r="P16" s="8">
        <v>50</v>
      </c>
      <c r="R16" s="11">
        <v>5.62</v>
      </c>
      <c r="S16" s="11">
        <v>44.02</v>
      </c>
      <c r="T16" s="11">
        <v>35.96</v>
      </c>
      <c r="U16" s="11">
        <v>21.12</v>
      </c>
      <c r="V16" s="11">
        <v>49.42</v>
      </c>
      <c r="W16" s="11">
        <v>42.53</v>
      </c>
      <c r="X16" s="11">
        <v>24.59</v>
      </c>
      <c r="Y16" s="11">
        <v>40.31</v>
      </c>
      <c r="Z16" s="6">
        <v>38.82</v>
      </c>
      <c r="AA16" s="11">
        <v>37.12</v>
      </c>
      <c r="AB16" s="8"/>
      <c r="AC16" s="10">
        <v>41492</v>
      </c>
      <c r="AD16" s="12">
        <v>5.435</v>
      </c>
      <c r="AE16" s="12">
        <v>27.61666666666667</v>
      </c>
      <c r="AF16" s="12">
        <v>69.35666666666667</v>
      </c>
      <c r="AG16" s="12">
        <v>126.65666666666665</v>
      </c>
      <c r="AH16" s="12">
        <v>265.925</v>
      </c>
      <c r="AI16" s="8"/>
      <c r="AJ16" s="8"/>
      <c r="AK16" s="8"/>
      <c r="AL16" s="8"/>
    </row>
    <row r="17" spans="1:38" ht="12" customHeight="1">
      <c r="A17" s="9">
        <v>11</v>
      </c>
      <c r="B17" s="8">
        <v>150</v>
      </c>
      <c r="D17" s="11">
        <v>14.4</v>
      </c>
      <c r="E17" s="11">
        <v>135.42</v>
      </c>
      <c r="F17" s="11">
        <v>141.82</v>
      </c>
      <c r="G17" s="11">
        <v>109.56</v>
      </c>
      <c r="H17" s="11">
        <v>148.52</v>
      </c>
      <c r="I17" s="11">
        <v>140.48</v>
      </c>
      <c r="J17" s="11">
        <v>106.48</v>
      </c>
      <c r="K17" s="11">
        <v>134.54</v>
      </c>
      <c r="L17" s="11">
        <v>141</v>
      </c>
      <c r="M17" s="11">
        <v>130.86</v>
      </c>
      <c r="N17" s="8"/>
      <c r="O17" s="9">
        <v>22</v>
      </c>
      <c r="P17" s="8">
        <v>50</v>
      </c>
      <c r="R17" s="11">
        <v>9.18</v>
      </c>
      <c r="S17" s="11">
        <v>45.19</v>
      </c>
      <c r="T17" s="11">
        <v>39.07</v>
      </c>
      <c r="U17" s="11">
        <v>25.63</v>
      </c>
      <c r="V17" s="11">
        <v>47.92</v>
      </c>
      <c r="W17" s="11">
        <v>42.59</v>
      </c>
      <c r="X17" s="11">
        <v>30.82</v>
      </c>
      <c r="Y17" s="11">
        <v>34.58</v>
      </c>
      <c r="Z17" s="6">
        <v>30.84</v>
      </c>
      <c r="AA17" s="11">
        <v>28.02</v>
      </c>
      <c r="AB17" s="8"/>
      <c r="AC17" s="10">
        <v>41499</v>
      </c>
      <c r="AD17" s="12">
        <v>5.878333333333333</v>
      </c>
      <c r="AE17" s="12">
        <v>23.736666666666665</v>
      </c>
      <c r="AF17" s="12">
        <v>63.14666666666667</v>
      </c>
      <c r="AG17" s="12">
        <v>114.32</v>
      </c>
      <c r="AH17" s="12">
        <v>247.94166666666663</v>
      </c>
      <c r="AI17" s="8"/>
      <c r="AJ17" s="8"/>
      <c r="AK17" s="8"/>
      <c r="AL17" s="8"/>
    </row>
    <row r="18" spans="1:38" ht="12" customHeight="1">
      <c r="A18" s="9">
        <v>12</v>
      </c>
      <c r="B18" s="8">
        <v>300</v>
      </c>
      <c r="D18" s="11">
        <v>69.52</v>
      </c>
      <c r="E18" s="11">
        <v>251.16</v>
      </c>
      <c r="F18" s="11">
        <v>277.48</v>
      </c>
      <c r="G18" s="11">
        <v>228.4</v>
      </c>
      <c r="H18" s="11">
        <v>306.2</v>
      </c>
      <c r="I18" s="11">
        <v>296.1</v>
      </c>
      <c r="J18" s="11">
        <v>242</v>
      </c>
      <c r="K18" s="11">
        <v>255.55</v>
      </c>
      <c r="L18" s="11">
        <v>254.45</v>
      </c>
      <c r="M18" s="11">
        <v>238.15</v>
      </c>
      <c r="N18" s="8"/>
      <c r="O18" s="9">
        <v>28</v>
      </c>
      <c r="P18" s="8">
        <v>50</v>
      </c>
      <c r="R18" s="11">
        <v>6.3</v>
      </c>
      <c r="S18" s="11">
        <v>37.62</v>
      </c>
      <c r="T18" s="11">
        <v>36.1</v>
      </c>
      <c r="U18" s="11">
        <v>23.26</v>
      </c>
      <c r="V18" s="11">
        <v>49.57</v>
      </c>
      <c r="W18" s="11">
        <v>42.92</v>
      </c>
      <c r="X18" s="11">
        <v>28.11</v>
      </c>
      <c r="Y18" s="11">
        <v>31.09</v>
      </c>
      <c r="Z18" s="6">
        <v>25.96</v>
      </c>
      <c r="AA18" s="11">
        <v>23.05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2">
      <c r="A19" s="9">
        <v>13</v>
      </c>
      <c r="B19" s="8">
        <v>0</v>
      </c>
      <c r="D19" s="11">
        <v>6.03</v>
      </c>
      <c r="E19" s="11">
        <v>5.75</v>
      </c>
      <c r="F19" s="11">
        <v>9.13</v>
      </c>
      <c r="G19" s="11">
        <v>8.03</v>
      </c>
      <c r="H19" s="11">
        <v>9.73</v>
      </c>
      <c r="I19" s="11">
        <v>8.68</v>
      </c>
      <c r="J19" s="11">
        <v>8.69</v>
      </c>
      <c r="K19" s="11">
        <v>7.03</v>
      </c>
      <c r="L19" s="6">
        <v>5.77</v>
      </c>
      <c r="M19" s="11">
        <v>6.71</v>
      </c>
      <c r="N19" s="8"/>
      <c r="O19" s="9">
        <v>5</v>
      </c>
      <c r="P19" s="8">
        <v>100</v>
      </c>
      <c r="R19" s="11">
        <v>5.92</v>
      </c>
      <c r="S19" s="11">
        <v>87.07</v>
      </c>
      <c r="T19" s="11">
        <v>88.42</v>
      </c>
      <c r="U19" s="11">
        <v>64.89</v>
      </c>
      <c r="V19" s="11">
        <v>101.01</v>
      </c>
      <c r="W19" s="11">
        <v>88.08</v>
      </c>
      <c r="X19" s="11">
        <v>68.22</v>
      </c>
      <c r="Y19" s="11">
        <v>86.6</v>
      </c>
      <c r="Z19" s="6">
        <v>83.4</v>
      </c>
      <c r="AA19" s="11">
        <v>77.34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2" customHeight="1">
      <c r="A20" s="9">
        <v>14</v>
      </c>
      <c r="B20" s="8">
        <v>300</v>
      </c>
      <c r="D20" s="11">
        <v>76.44</v>
      </c>
      <c r="E20" s="11">
        <v>252.32</v>
      </c>
      <c r="F20" s="11">
        <v>273.48</v>
      </c>
      <c r="G20" s="11">
        <v>226.4</v>
      </c>
      <c r="H20" s="11">
        <v>305.84</v>
      </c>
      <c r="I20" s="11">
        <v>297.25</v>
      </c>
      <c r="J20" s="11">
        <v>254.1</v>
      </c>
      <c r="K20" s="11">
        <v>264.05</v>
      </c>
      <c r="L20" s="11">
        <v>273.9</v>
      </c>
      <c r="M20" s="11">
        <v>252.55</v>
      </c>
      <c r="N20" s="8"/>
      <c r="O20" s="9">
        <v>10</v>
      </c>
      <c r="P20" s="8">
        <v>100</v>
      </c>
      <c r="R20" s="11">
        <v>6.16</v>
      </c>
      <c r="S20" s="11">
        <v>77.9</v>
      </c>
      <c r="T20" s="11">
        <v>80.72</v>
      </c>
      <c r="U20" s="11">
        <v>61.16</v>
      </c>
      <c r="V20" s="11">
        <v>98.92</v>
      </c>
      <c r="W20" s="11">
        <v>89.32</v>
      </c>
      <c r="X20" s="11">
        <v>66.86</v>
      </c>
      <c r="Y20" s="11">
        <v>72.1</v>
      </c>
      <c r="Z20" s="6">
        <v>66.44</v>
      </c>
      <c r="AA20" s="11">
        <v>58.36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2">
      <c r="A21" s="9">
        <v>15</v>
      </c>
      <c r="B21" s="8">
        <v>150</v>
      </c>
      <c r="D21" s="11">
        <v>18.52</v>
      </c>
      <c r="E21" s="11">
        <v>130.2</v>
      </c>
      <c r="F21" s="11">
        <v>134.66</v>
      </c>
      <c r="G21" s="11">
        <v>106.16</v>
      </c>
      <c r="H21" s="11">
        <v>147.7</v>
      </c>
      <c r="I21" s="11">
        <v>141.78</v>
      </c>
      <c r="J21" s="11">
        <v>111.28</v>
      </c>
      <c r="K21" s="11">
        <v>129.48</v>
      </c>
      <c r="L21" s="11">
        <v>121.76</v>
      </c>
      <c r="M21" s="11">
        <v>107.8</v>
      </c>
      <c r="N21" s="8"/>
      <c r="O21" s="9">
        <v>18</v>
      </c>
      <c r="P21" s="8">
        <v>100</v>
      </c>
      <c r="R21" s="11">
        <v>9.48</v>
      </c>
      <c r="S21" s="11">
        <v>86.93</v>
      </c>
      <c r="T21" s="11">
        <v>85.67</v>
      </c>
      <c r="U21" s="11">
        <v>66.68</v>
      </c>
      <c r="V21" s="11">
        <v>101.8</v>
      </c>
      <c r="W21" s="11">
        <v>92.38</v>
      </c>
      <c r="X21" s="11">
        <v>74.58</v>
      </c>
      <c r="Y21" s="11">
        <v>80.78</v>
      </c>
      <c r="Z21" s="6">
        <v>76.22</v>
      </c>
      <c r="AA21" s="11">
        <v>74.02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2" customHeight="1">
      <c r="A22" s="9">
        <v>16</v>
      </c>
      <c r="B22" s="8">
        <v>50</v>
      </c>
      <c r="D22" s="11">
        <v>5.62</v>
      </c>
      <c r="E22" s="11">
        <v>44.02</v>
      </c>
      <c r="F22" s="11">
        <v>35.96</v>
      </c>
      <c r="G22" s="11">
        <v>21.12</v>
      </c>
      <c r="H22" s="11">
        <v>49.42</v>
      </c>
      <c r="I22" s="11">
        <v>42.53</v>
      </c>
      <c r="J22" s="11">
        <v>24.59</v>
      </c>
      <c r="K22" s="11">
        <v>40.31</v>
      </c>
      <c r="L22" s="6">
        <v>38.82</v>
      </c>
      <c r="M22" s="11">
        <v>37.12</v>
      </c>
      <c r="N22" s="8"/>
      <c r="O22" s="9">
        <v>19</v>
      </c>
      <c r="P22" s="8">
        <v>100</v>
      </c>
      <c r="R22" s="11">
        <v>10.79</v>
      </c>
      <c r="S22" s="11">
        <v>89.07</v>
      </c>
      <c r="T22" s="11">
        <v>86.19</v>
      </c>
      <c r="U22" s="11">
        <v>63.4</v>
      </c>
      <c r="V22" s="11">
        <v>97.6</v>
      </c>
      <c r="W22" s="11">
        <v>87.02</v>
      </c>
      <c r="X22" s="11">
        <v>65</v>
      </c>
      <c r="Y22" s="11">
        <v>74.82</v>
      </c>
      <c r="Z22" s="6">
        <v>69.22</v>
      </c>
      <c r="AA22" s="11">
        <v>62.74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2">
      <c r="A23" s="9">
        <v>17</v>
      </c>
      <c r="B23" s="8">
        <v>300</v>
      </c>
      <c r="D23" s="11">
        <v>84.84</v>
      </c>
      <c r="E23" s="11">
        <v>245.56</v>
      </c>
      <c r="F23" s="11">
        <v>270.48</v>
      </c>
      <c r="G23" s="11">
        <v>226.76</v>
      </c>
      <c r="H23" s="11">
        <v>303.24</v>
      </c>
      <c r="I23" s="11">
        <v>289.95</v>
      </c>
      <c r="J23" s="11">
        <v>244.45</v>
      </c>
      <c r="K23" s="11">
        <v>255.9</v>
      </c>
      <c r="L23" s="11">
        <v>252.15</v>
      </c>
      <c r="M23" s="11">
        <v>234.05</v>
      </c>
      <c r="N23" s="8"/>
      <c r="O23" s="9">
        <v>21</v>
      </c>
      <c r="P23" s="8">
        <v>100</v>
      </c>
      <c r="R23" s="11">
        <v>8.67</v>
      </c>
      <c r="S23" s="11">
        <v>82.98</v>
      </c>
      <c r="T23" s="11">
        <v>77.53</v>
      </c>
      <c r="U23" s="11">
        <v>55.45</v>
      </c>
      <c r="V23" s="11">
        <v>102.99</v>
      </c>
      <c r="W23" s="11">
        <v>88.2</v>
      </c>
      <c r="X23" s="11">
        <v>51.72</v>
      </c>
      <c r="Y23" s="11">
        <v>67.62</v>
      </c>
      <c r="Z23" s="6">
        <v>63.86</v>
      </c>
      <c r="AA23" s="11">
        <v>55.16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2" customHeight="1">
      <c r="A24" s="9">
        <v>18</v>
      </c>
      <c r="B24" s="8">
        <v>100</v>
      </c>
      <c r="D24" s="11">
        <v>9.48</v>
      </c>
      <c r="E24" s="11">
        <v>86.93</v>
      </c>
      <c r="F24" s="11">
        <v>85.67</v>
      </c>
      <c r="G24" s="11">
        <v>66.68</v>
      </c>
      <c r="H24" s="11">
        <v>101.8</v>
      </c>
      <c r="I24" s="11">
        <v>92.38</v>
      </c>
      <c r="J24" s="11">
        <v>74.58</v>
      </c>
      <c r="K24" s="11">
        <v>80.78</v>
      </c>
      <c r="L24" s="6">
        <v>76.22</v>
      </c>
      <c r="M24" s="11">
        <v>74.02</v>
      </c>
      <c r="N24" s="8"/>
      <c r="O24" s="9">
        <v>26</v>
      </c>
      <c r="P24" s="8">
        <v>100</v>
      </c>
      <c r="R24" s="11">
        <v>13.13</v>
      </c>
      <c r="S24" s="11">
        <v>87.99</v>
      </c>
      <c r="T24" s="11">
        <v>86.27</v>
      </c>
      <c r="U24" s="11">
        <v>62.59</v>
      </c>
      <c r="V24" s="11">
        <v>104.16</v>
      </c>
      <c r="W24" s="11">
        <v>92.28</v>
      </c>
      <c r="X24" s="11">
        <v>64</v>
      </c>
      <c r="Y24" s="11">
        <v>63.48</v>
      </c>
      <c r="Z24" s="6">
        <v>57</v>
      </c>
      <c r="AA24" s="11">
        <v>51.26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2">
      <c r="A25" s="9">
        <v>19</v>
      </c>
      <c r="B25" s="8">
        <v>100</v>
      </c>
      <c r="D25" s="11">
        <v>10.79</v>
      </c>
      <c r="E25" s="11">
        <v>89.07</v>
      </c>
      <c r="F25" s="11">
        <v>86.19</v>
      </c>
      <c r="G25" s="11">
        <v>63.4</v>
      </c>
      <c r="H25" s="11">
        <v>97.6</v>
      </c>
      <c r="I25" s="11">
        <v>87.02</v>
      </c>
      <c r="J25" s="11">
        <v>65</v>
      </c>
      <c r="K25" s="11">
        <v>74.82</v>
      </c>
      <c r="L25" s="6">
        <v>69.22</v>
      </c>
      <c r="M25" s="11">
        <v>62.74</v>
      </c>
      <c r="N25" s="8"/>
      <c r="O25" s="9">
        <v>2</v>
      </c>
      <c r="P25" s="8">
        <v>150</v>
      </c>
      <c r="R25" s="11">
        <v>14.84</v>
      </c>
      <c r="S25" s="11">
        <v>127.94</v>
      </c>
      <c r="T25" s="11">
        <v>130.62</v>
      </c>
      <c r="U25" s="11">
        <v>101.98</v>
      </c>
      <c r="V25" s="11">
        <v>150.84</v>
      </c>
      <c r="W25" s="11">
        <v>141.18</v>
      </c>
      <c r="X25" s="11">
        <v>107.96</v>
      </c>
      <c r="Y25" s="11">
        <v>125.36</v>
      </c>
      <c r="Z25" s="11">
        <v>123.18</v>
      </c>
      <c r="AA25" s="11">
        <v>111.1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2">
      <c r="A26" s="9">
        <v>20</v>
      </c>
      <c r="B26" s="8">
        <v>300</v>
      </c>
      <c r="D26" s="11">
        <v>82.08</v>
      </c>
      <c r="E26" s="11">
        <v>251.88</v>
      </c>
      <c r="F26" s="11">
        <v>258.52</v>
      </c>
      <c r="G26" s="11">
        <v>210.28</v>
      </c>
      <c r="H26" s="11">
        <v>302.72</v>
      </c>
      <c r="I26" s="11">
        <v>289.95</v>
      </c>
      <c r="J26" s="11">
        <v>234.3</v>
      </c>
      <c r="K26" s="11">
        <v>275.15</v>
      </c>
      <c r="L26" s="11">
        <v>277.7</v>
      </c>
      <c r="M26" s="11">
        <v>264</v>
      </c>
      <c r="N26" s="8"/>
      <c r="O26" s="9">
        <v>7</v>
      </c>
      <c r="P26" s="8">
        <v>150</v>
      </c>
      <c r="R26" s="11">
        <v>16.56</v>
      </c>
      <c r="S26" s="11">
        <v>133.02</v>
      </c>
      <c r="T26" s="11">
        <v>136.94</v>
      </c>
      <c r="U26" s="11">
        <v>106.86</v>
      </c>
      <c r="V26" s="11">
        <v>149.72</v>
      </c>
      <c r="W26" s="11">
        <v>138.12</v>
      </c>
      <c r="X26" s="11">
        <v>117.04</v>
      </c>
      <c r="Y26" s="11">
        <v>125.5</v>
      </c>
      <c r="Z26" s="11">
        <v>126.96</v>
      </c>
      <c r="AA26" s="11">
        <v>111.88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2">
      <c r="A27" s="9">
        <v>21</v>
      </c>
      <c r="B27" s="8">
        <v>100</v>
      </c>
      <c r="D27" s="11">
        <v>8.67</v>
      </c>
      <c r="E27" s="11">
        <v>82.98</v>
      </c>
      <c r="F27" s="11">
        <v>77.53</v>
      </c>
      <c r="G27" s="11">
        <v>55.45</v>
      </c>
      <c r="H27" s="11">
        <v>102.99</v>
      </c>
      <c r="I27" s="11">
        <v>88.2</v>
      </c>
      <c r="J27" s="11">
        <v>51.72</v>
      </c>
      <c r="K27" s="11">
        <v>67.62</v>
      </c>
      <c r="L27" s="6">
        <v>63.86</v>
      </c>
      <c r="M27" s="11">
        <v>55.16</v>
      </c>
      <c r="N27" s="8"/>
      <c r="O27" s="9">
        <v>11</v>
      </c>
      <c r="P27" s="8">
        <v>150</v>
      </c>
      <c r="R27" s="11">
        <v>14.4</v>
      </c>
      <c r="S27" s="11">
        <v>135.42</v>
      </c>
      <c r="T27" s="11">
        <v>141.82</v>
      </c>
      <c r="U27" s="11">
        <v>109.56</v>
      </c>
      <c r="V27" s="11">
        <v>148.52</v>
      </c>
      <c r="W27" s="11">
        <v>140.48</v>
      </c>
      <c r="X27" s="11">
        <v>106.48</v>
      </c>
      <c r="Y27" s="11">
        <v>134.54</v>
      </c>
      <c r="Z27" s="11">
        <v>141</v>
      </c>
      <c r="AA27" s="11">
        <v>130.86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2">
      <c r="A28" s="9">
        <v>22</v>
      </c>
      <c r="B28" s="8">
        <v>50</v>
      </c>
      <c r="D28" s="11">
        <v>9.18</v>
      </c>
      <c r="E28" s="11">
        <v>45.19</v>
      </c>
      <c r="F28" s="11">
        <v>39.07</v>
      </c>
      <c r="G28" s="11">
        <v>25.63</v>
      </c>
      <c r="H28" s="11">
        <v>47.92</v>
      </c>
      <c r="I28" s="11">
        <v>42.59</v>
      </c>
      <c r="J28" s="11">
        <v>30.82</v>
      </c>
      <c r="K28" s="11">
        <v>34.58</v>
      </c>
      <c r="L28" s="6">
        <v>30.84</v>
      </c>
      <c r="M28" s="11">
        <v>28.02</v>
      </c>
      <c r="N28" s="8"/>
      <c r="O28" s="9">
        <v>15</v>
      </c>
      <c r="P28" s="8">
        <v>150</v>
      </c>
      <c r="R28" s="11">
        <v>18.52</v>
      </c>
      <c r="S28" s="11">
        <v>130.2</v>
      </c>
      <c r="T28" s="11">
        <v>134.66</v>
      </c>
      <c r="U28" s="11">
        <v>106.16</v>
      </c>
      <c r="V28" s="11">
        <v>147.7</v>
      </c>
      <c r="W28" s="11">
        <v>141.78</v>
      </c>
      <c r="X28" s="11">
        <v>111.28</v>
      </c>
      <c r="Y28" s="11">
        <v>129.48</v>
      </c>
      <c r="Z28" s="11">
        <v>121.76</v>
      </c>
      <c r="AA28" s="11">
        <v>107.8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2">
      <c r="A29" s="9">
        <v>23</v>
      </c>
      <c r="B29" s="8">
        <v>0</v>
      </c>
      <c r="D29" s="11">
        <v>5.5</v>
      </c>
      <c r="E29" s="11">
        <v>6.63</v>
      </c>
      <c r="F29" s="11">
        <v>9.73</v>
      </c>
      <c r="G29" s="11">
        <v>7.99</v>
      </c>
      <c r="H29" s="11">
        <v>8.75</v>
      </c>
      <c r="I29" s="11">
        <v>7.46</v>
      </c>
      <c r="J29" s="11">
        <v>9.33</v>
      </c>
      <c r="K29" s="11">
        <v>4.95</v>
      </c>
      <c r="L29" s="6">
        <v>5.19</v>
      </c>
      <c r="M29" s="11">
        <v>5.5</v>
      </c>
      <c r="N29" s="8"/>
      <c r="O29" s="9">
        <v>24</v>
      </c>
      <c r="P29" s="8">
        <v>150</v>
      </c>
      <c r="R29" s="11">
        <v>14.8</v>
      </c>
      <c r="S29" s="11">
        <v>122.72</v>
      </c>
      <c r="T29" s="11">
        <v>122.78</v>
      </c>
      <c r="U29" s="11">
        <v>97.74</v>
      </c>
      <c r="V29" s="11">
        <v>144.06</v>
      </c>
      <c r="W29" s="11">
        <v>136.68</v>
      </c>
      <c r="X29" s="11">
        <v>101.38</v>
      </c>
      <c r="Y29" s="11">
        <v>123.94</v>
      </c>
      <c r="Z29" s="11">
        <v>120.64</v>
      </c>
      <c r="AA29" s="11">
        <v>107.22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2">
      <c r="A30" s="9">
        <v>24</v>
      </c>
      <c r="B30" s="8">
        <v>150</v>
      </c>
      <c r="D30" s="11">
        <v>14.8</v>
      </c>
      <c r="E30" s="11">
        <v>122.72</v>
      </c>
      <c r="F30" s="11">
        <v>122.78</v>
      </c>
      <c r="G30" s="11">
        <v>97.74</v>
      </c>
      <c r="H30" s="11">
        <v>144.06</v>
      </c>
      <c r="I30" s="11">
        <v>136.68</v>
      </c>
      <c r="J30" s="11">
        <v>101.38</v>
      </c>
      <c r="K30" s="11">
        <v>123.94</v>
      </c>
      <c r="L30" s="11">
        <v>120.64</v>
      </c>
      <c r="M30" s="11">
        <v>107.22</v>
      </c>
      <c r="N30" s="8"/>
      <c r="O30" s="9">
        <v>27</v>
      </c>
      <c r="P30" s="8">
        <v>150</v>
      </c>
      <c r="R30" s="11">
        <v>14.36</v>
      </c>
      <c r="S30" s="11">
        <v>125.42</v>
      </c>
      <c r="T30" s="11">
        <v>128.9</v>
      </c>
      <c r="U30" s="11">
        <v>96.92</v>
      </c>
      <c r="V30" s="11">
        <v>147.82</v>
      </c>
      <c r="W30" s="11">
        <v>140.28</v>
      </c>
      <c r="X30" s="11">
        <v>107.94</v>
      </c>
      <c r="Y30" s="11">
        <v>130.08</v>
      </c>
      <c r="Z30" s="11">
        <v>126.4</v>
      </c>
      <c r="AA30" s="11">
        <v>117.06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2" customHeight="1">
      <c r="A31" s="9">
        <v>25</v>
      </c>
      <c r="B31" s="8">
        <v>0</v>
      </c>
      <c r="D31" s="11">
        <v>4.3</v>
      </c>
      <c r="E31" s="11">
        <v>5.16</v>
      </c>
      <c r="F31" s="11">
        <v>7.75</v>
      </c>
      <c r="G31" s="11">
        <v>7.2</v>
      </c>
      <c r="H31" s="11">
        <v>8.59</v>
      </c>
      <c r="I31" s="11">
        <v>8.48</v>
      </c>
      <c r="J31" s="11">
        <v>10.25</v>
      </c>
      <c r="K31" s="11">
        <v>6.32</v>
      </c>
      <c r="L31" s="6">
        <v>6.32</v>
      </c>
      <c r="M31" s="11">
        <v>6.47</v>
      </c>
      <c r="N31" s="8"/>
      <c r="O31" s="9">
        <v>1</v>
      </c>
      <c r="P31" s="8">
        <v>300</v>
      </c>
      <c r="R31" s="11">
        <v>64.36</v>
      </c>
      <c r="S31" s="11">
        <v>249.4</v>
      </c>
      <c r="T31" s="11">
        <v>269.4</v>
      </c>
      <c r="U31" s="11">
        <v>230.2</v>
      </c>
      <c r="V31" s="11">
        <v>292.8</v>
      </c>
      <c r="W31" s="11">
        <v>295.65</v>
      </c>
      <c r="X31" s="11">
        <v>250.45</v>
      </c>
      <c r="Y31" s="11">
        <v>268.75</v>
      </c>
      <c r="Z31" s="11">
        <v>269.4</v>
      </c>
      <c r="AA31" s="11">
        <v>249.1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2">
      <c r="A32" s="9">
        <v>26</v>
      </c>
      <c r="B32" s="8">
        <v>100</v>
      </c>
      <c r="D32" s="11">
        <v>13.13</v>
      </c>
      <c r="E32" s="11">
        <v>87.99</v>
      </c>
      <c r="F32" s="11">
        <v>86.27</v>
      </c>
      <c r="G32" s="11">
        <v>62.59</v>
      </c>
      <c r="H32" s="11">
        <v>104.16</v>
      </c>
      <c r="I32" s="11">
        <v>92.28</v>
      </c>
      <c r="J32" s="11">
        <v>64</v>
      </c>
      <c r="K32" s="11">
        <v>63.48</v>
      </c>
      <c r="L32" s="6">
        <v>57</v>
      </c>
      <c r="M32" s="11">
        <v>51.26</v>
      </c>
      <c r="N32" s="8"/>
      <c r="O32" s="9">
        <v>12</v>
      </c>
      <c r="P32" s="8">
        <v>300</v>
      </c>
      <c r="R32" s="11">
        <v>69.52</v>
      </c>
      <c r="S32" s="11">
        <v>251.16</v>
      </c>
      <c r="T32" s="11">
        <v>277.48</v>
      </c>
      <c r="U32" s="11">
        <v>228.4</v>
      </c>
      <c r="V32" s="11">
        <v>306.2</v>
      </c>
      <c r="W32" s="11">
        <v>296.1</v>
      </c>
      <c r="X32" s="11">
        <v>242</v>
      </c>
      <c r="Y32" s="11">
        <v>255.55</v>
      </c>
      <c r="Z32" s="11">
        <v>254.45</v>
      </c>
      <c r="AA32" s="11">
        <v>238.15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2">
      <c r="A33" s="9">
        <v>27</v>
      </c>
      <c r="B33" s="8">
        <v>150</v>
      </c>
      <c r="D33" s="11">
        <v>14.36</v>
      </c>
      <c r="E33" s="11">
        <v>125.42</v>
      </c>
      <c r="F33" s="11">
        <v>128.9</v>
      </c>
      <c r="G33" s="11">
        <v>96.92</v>
      </c>
      <c r="H33" s="11">
        <v>147.82</v>
      </c>
      <c r="I33" s="11">
        <v>140.28</v>
      </c>
      <c r="J33" s="11">
        <v>107.94</v>
      </c>
      <c r="K33" s="11">
        <v>130.08</v>
      </c>
      <c r="L33" s="11">
        <v>126.4</v>
      </c>
      <c r="M33" s="11">
        <v>117.06</v>
      </c>
      <c r="N33" s="8"/>
      <c r="O33" s="9">
        <v>14</v>
      </c>
      <c r="P33" s="8">
        <v>300</v>
      </c>
      <c r="R33" s="11">
        <v>76.44</v>
      </c>
      <c r="S33" s="11">
        <v>252.32</v>
      </c>
      <c r="T33" s="11">
        <v>273.48</v>
      </c>
      <c r="U33" s="11">
        <v>226.4</v>
      </c>
      <c r="V33" s="11">
        <v>305.84</v>
      </c>
      <c r="W33" s="11">
        <v>297.25</v>
      </c>
      <c r="X33" s="11">
        <v>254.1</v>
      </c>
      <c r="Y33" s="11">
        <v>264.05</v>
      </c>
      <c r="Z33" s="11">
        <v>273.9</v>
      </c>
      <c r="AA33" s="11">
        <v>252.55</v>
      </c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2">
      <c r="A34" s="9">
        <v>28</v>
      </c>
      <c r="B34" s="8">
        <v>50</v>
      </c>
      <c r="D34" s="11">
        <v>6.3</v>
      </c>
      <c r="E34" s="11">
        <v>37.62</v>
      </c>
      <c r="F34" s="11">
        <v>36.1</v>
      </c>
      <c r="G34" s="11">
        <v>23.26</v>
      </c>
      <c r="H34" s="11">
        <v>49.57</v>
      </c>
      <c r="I34" s="11">
        <v>42.92</v>
      </c>
      <c r="J34" s="11">
        <v>28.11</v>
      </c>
      <c r="K34" s="11">
        <v>31.09</v>
      </c>
      <c r="L34" s="6">
        <v>25.96</v>
      </c>
      <c r="M34" s="11">
        <v>23.05</v>
      </c>
      <c r="N34" s="8"/>
      <c r="O34" s="9">
        <v>17</v>
      </c>
      <c r="P34" s="8">
        <v>300</v>
      </c>
      <c r="R34" s="11">
        <v>84.84</v>
      </c>
      <c r="S34" s="11">
        <v>245.56</v>
      </c>
      <c r="T34" s="11">
        <v>270.48</v>
      </c>
      <c r="U34" s="11">
        <v>226.76</v>
      </c>
      <c r="V34" s="11">
        <v>303.24</v>
      </c>
      <c r="W34" s="11">
        <v>289.95</v>
      </c>
      <c r="X34" s="11">
        <v>244.45</v>
      </c>
      <c r="Y34" s="11">
        <v>255.9</v>
      </c>
      <c r="Z34" s="11">
        <v>252.15</v>
      </c>
      <c r="AA34" s="11">
        <v>234.05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9">
        <v>29</v>
      </c>
      <c r="B35" s="8">
        <v>300</v>
      </c>
      <c r="D35" s="11">
        <v>48.56</v>
      </c>
      <c r="E35" s="11">
        <v>243.52</v>
      </c>
      <c r="F35" s="11">
        <v>260.36</v>
      </c>
      <c r="G35" s="11">
        <v>210.96</v>
      </c>
      <c r="H35" s="11">
        <v>294.92</v>
      </c>
      <c r="I35" s="11">
        <v>292.2</v>
      </c>
      <c r="J35" s="11">
        <v>264.15</v>
      </c>
      <c r="K35" s="11">
        <v>270.7</v>
      </c>
      <c r="L35" s="11">
        <v>267.95</v>
      </c>
      <c r="M35" s="11">
        <v>249.8</v>
      </c>
      <c r="N35" s="8"/>
      <c r="O35" s="9">
        <v>20</v>
      </c>
      <c r="P35" s="8">
        <v>300</v>
      </c>
      <c r="R35" s="11">
        <v>82.08</v>
      </c>
      <c r="S35" s="11">
        <v>251.88</v>
      </c>
      <c r="T35" s="11">
        <v>258.52</v>
      </c>
      <c r="U35" s="11">
        <v>210.28</v>
      </c>
      <c r="V35" s="11">
        <v>302.72</v>
      </c>
      <c r="W35" s="11">
        <v>289.95</v>
      </c>
      <c r="X35" s="11">
        <v>234.3</v>
      </c>
      <c r="Y35" s="11">
        <v>275.15</v>
      </c>
      <c r="Z35" s="11">
        <v>277.7</v>
      </c>
      <c r="AA35" s="11">
        <v>264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9">
        <v>30</v>
      </c>
      <c r="B36" s="8">
        <v>0</v>
      </c>
      <c r="D36" s="11">
        <v>4.85</v>
      </c>
      <c r="E36" s="11">
        <v>5.25</v>
      </c>
      <c r="F36" s="11">
        <v>7.29</v>
      </c>
      <c r="G36" s="11">
        <v>6.96</v>
      </c>
      <c r="H36" s="11">
        <v>8.73</v>
      </c>
      <c r="I36" s="11">
        <v>8.4</v>
      </c>
      <c r="J36" s="11">
        <v>8.28</v>
      </c>
      <c r="K36" s="11">
        <v>5.41</v>
      </c>
      <c r="L36" s="6">
        <v>5.15</v>
      </c>
      <c r="M36" s="11">
        <v>6.16</v>
      </c>
      <c r="N36" s="8"/>
      <c r="O36" s="9">
        <v>29</v>
      </c>
      <c r="P36" s="8">
        <v>300</v>
      </c>
      <c r="R36" s="11">
        <v>48.56</v>
      </c>
      <c r="S36" s="11">
        <v>243.52</v>
      </c>
      <c r="T36" s="11">
        <v>260.36</v>
      </c>
      <c r="U36" s="11">
        <v>210.96</v>
      </c>
      <c r="V36" s="11">
        <v>294.92</v>
      </c>
      <c r="W36" s="11">
        <v>292.2</v>
      </c>
      <c r="X36" s="11">
        <v>264.15</v>
      </c>
      <c r="Y36" s="11">
        <v>270.7</v>
      </c>
      <c r="Z36" s="11">
        <v>267.95</v>
      </c>
      <c r="AA36" s="11">
        <v>249.8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 t="s">
        <v>22</v>
      </c>
      <c r="Q38" s="8"/>
      <c r="R38" s="17">
        <v>41410</v>
      </c>
      <c r="S38" s="1">
        <v>41436</v>
      </c>
      <c r="T38" s="18">
        <v>41443</v>
      </c>
      <c r="U38" s="19">
        <v>41450</v>
      </c>
      <c r="V38" s="10">
        <v>41453</v>
      </c>
      <c r="W38" s="10">
        <v>41457</v>
      </c>
      <c r="X38" s="10">
        <v>41471</v>
      </c>
      <c r="Y38" s="17">
        <v>41485</v>
      </c>
      <c r="Z38" s="17">
        <v>41492</v>
      </c>
      <c r="AA38" s="17">
        <v>41499</v>
      </c>
      <c r="AB38" s="24" t="s">
        <v>32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4" t="s">
        <v>36</v>
      </c>
      <c r="Q39" s="8"/>
      <c r="R39" s="8" t="s">
        <v>20</v>
      </c>
      <c r="S39" s="8" t="s">
        <v>20</v>
      </c>
      <c r="T39" s="8" t="s">
        <v>20</v>
      </c>
      <c r="U39" s="8" t="s">
        <v>20</v>
      </c>
      <c r="V39" s="8" t="s">
        <v>20</v>
      </c>
      <c r="W39" s="8" t="s">
        <v>20</v>
      </c>
      <c r="X39" s="8" t="s">
        <v>20</v>
      </c>
      <c r="Y39" s="8" t="s">
        <v>20</v>
      </c>
      <c r="Z39" s="8" t="s">
        <v>20</v>
      </c>
      <c r="AA39" s="8" t="s">
        <v>20</v>
      </c>
      <c r="AB39" s="24" t="s">
        <v>20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3" t="s">
        <v>33</v>
      </c>
      <c r="Q40" s="8"/>
      <c r="R40" s="25" t="s">
        <v>34</v>
      </c>
      <c r="S40" s="25" t="s">
        <v>34</v>
      </c>
      <c r="T40" s="25" t="s">
        <v>34</v>
      </c>
      <c r="U40" s="25" t="s">
        <v>34</v>
      </c>
      <c r="V40" s="25" t="s">
        <v>34</v>
      </c>
      <c r="W40" s="23" t="s">
        <v>33</v>
      </c>
      <c r="X40" s="25" t="s">
        <v>34</v>
      </c>
      <c r="Y40" s="25" t="s">
        <v>34</v>
      </c>
      <c r="Z40" s="25" t="s">
        <v>34</v>
      </c>
      <c r="AA40" s="25" t="s">
        <v>34</v>
      </c>
      <c r="AB40" s="25" t="s">
        <v>35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>
        <v>0</v>
      </c>
      <c r="R41" s="4">
        <f>AVERAGE(R7:R12)</f>
        <v>5.235</v>
      </c>
      <c r="S41" s="4">
        <f aca="true" t="shared" si="0" ref="S41:AA41">AVERAGE(S7:S12)</f>
        <v>5.4799999999999995</v>
      </c>
      <c r="T41" s="4">
        <f t="shared" si="0"/>
        <v>8.08</v>
      </c>
      <c r="U41" s="4">
        <f t="shared" si="0"/>
        <v>7.216666666666668</v>
      </c>
      <c r="V41" s="4">
        <f t="shared" si="0"/>
        <v>8.875000000000002</v>
      </c>
      <c r="W41" s="4">
        <f t="shared" si="0"/>
        <v>8.386666666666667</v>
      </c>
      <c r="X41" s="4">
        <f t="shared" si="0"/>
        <v>8.821666666666667</v>
      </c>
      <c r="Y41" s="4">
        <f t="shared" si="0"/>
        <v>5.958333333333333</v>
      </c>
      <c r="Z41" s="4">
        <f t="shared" si="0"/>
        <v>5.435</v>
      </c>
      <c r="AA41" s="4">
        <f t="shared" si="0"/>
        <v>5.878333333333333</v>
      </c>
      <c r="AB41" s="4">
        <f>AVERAGE(S41:AA41)</f>
        <v>7.125740740740742</v>
      </c>
      <c r="AC41" s="4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>
        <v>50</v>
      </c>
      <c r="R42" s="4">
        <f>AVERAGE(R13:R18)</f>
        <v>6.515000000000001</v>
      </c>
      <c r="S42" s="4">
        <f aca="true" t="shared" si="1" ref="S42:AA42">AVERAGE(S13:S18)</f>
        <v>44.78666666666666</v>
      </c>
      <c r="T42" s="4">
        <f t="shared" si="1"/>
        <v>39.45666666666666</v>
      </c>
      <c r="U42" s="4">
        <f t="shared" si="1"/>
        <v>24.865</v>
      </c>
      <c r="V42" s="4">
        <f t="shared" si="1"/>
        <v>51.07500000000001</v>
      </c>
      <c r="W42" s="4">
        <f t="shared" si="1"/>
        <v>42.715</v>
      </c>
      <c r="X42" s="4">
        <f t="shared" si="1"/>
        <v>27.255000000000006</v>
      </c>
      <c r="Y42" s="4">
        <f t="shared" si="1"/>
        <v>32.885</v>
      </c>
      <c r="Z42" s="4">
        <f t="shared" si="1"/>
        <v>27.61666666666667</v>
      </c>
      <c r="AA42" s="4">
        <f t="shared" si="1"/>
        <v>23.736666666666665</v>
      </c>
      <c r="AB42" s="4">
        <f>AVERAGE(S42:AA42)</f>
        <v>34.93240740740741</v>
      </c>
      <c r="AC42" s="4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>
        <v>100</v>
      </c>
      <c r="R43" s="4">
        <f>AVERAGE(R19:R24)</f>
        <v>9.025</v>
      </c>
      <c r="S43" s="4">
        <f aca="true" t="shared" si="2" ref="S43:AA43">AVERAGE(S19:S24)</f>
        <v>85.32333333333334</v>
      </c>
      <c r="T43" s="4">
        <f t="shared" si="2"/>
        <v>84.13333333333333</v>
      </c>
      <c r="U43" s="4">
        <f t="shared" si="2"/>
        <v>62.36166666666666</v>
      </c>
      <c r="V43" s="4">
        <f t="shared" si="2"/>
        <v>101.08</v>
      </c>
      <c r="W43" s="4">
        <f t="shared" si="2"/>
        <v>89.54666666666667</v>
      </c>
      <c r="X43" s="4">
        <f t="shared" si="2"/>
        <v>65.06333333333333</v>
      </c>
      <c r="Y43" s="4">
        <f t="shared" si="2"/>
        <v>74.23333333333333</v>
      </c>
      <c r="Z43" s="4">
        <f t="shared" si="2"/>
        <v>69.35666666666667</v>
      </c>
      <c r="AA43" s="4">
        <f t="shared" si="2"/>
        <v>63.14666666666667</v>
      </c>
      <c r="AB43" s="4">
        <f>AVERAGE(S43:AA43)</f>
        <v>77.13833333333334</v>
      </c>
      <c r="AC43" s="4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>
        <v>150</v>
      </c>
      <c r="R44" s="4">
        <f>AVERAGE(R25:R30)</f>
        <v>15.579999999999998</v>
      </c>
      <c r="S44" s="4">
        <f aca="true" t="shared" si="3" ref="S44:AA44">AVERAGE(S25:S30)</f>
        <v>129.11999999999998</v>
      </c>
      <c r="T44" s="4">
        <f t="shared" si="3"/>
        <v>132.61999999999998</v>
      </c>
      <c r="U44" s="4">
        <f t="shared" si="3"/>
        <v>103.20333333333332</v>
      </c>
      <c r="V44" s="4">
        <f t="shared" si="3"/>
        <v>148.10999999999999</v>
      </c>
      <c r="W44" s="4">
        <f t="shared" si="3"/>
        <v>139.75333333333333</v>
      </c>
      <c r="X44" s="4">
        <f t="shared" si="3"/>
        <v>108.67999999999999</v>
      </c>
      <c r="Y44" s="4">
        <f t="shared" si="3"/>
        <v>128.15</v>
      </c>
      <c r="Z44" s="4">
        <f t="shared" si="3"/>
        <v>126.65666666666665</v>
      </c>
      <c r="AA44" s="4">
        <f t="shared" si="3"/>
        <v>114.32000000000001</v>
      </c>
      <c r="AB44" s="4">
        <f>AVERAGE(S44:AA44)</f>
        <v>125.6237037037037</v>
      </c>
      <c r="AC44" s="4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>
        <v>300</v>
      </c>
      <c r="R45" s="4">
        <f>AVERAGE(R31:R36)</f>
        <v>70.96666666666665</v>
      </c>
      <c r="S45" s="4">
        <f aca="true" t="shared" si="4" ref="S45:AA45">AVERAGE(S31:S36)</f>
        <v>248.97333333333336</v>
      </c>
      <c r="T45" s="4">
        <f t="shared" si="4"/>
        <v>268.2866666666667</v>
      </c>
      <c r="U45" s="4">
        <f t="shared" si="4"/>
        <v>222.16666666666666</v>
      </c>
      <c r="V45" s="4">
        <f t="shared" si="4"/>
        <v>300.9533333333333</v>
      </c>
      <c r="W45" s="4">
        <f t="shared" si="4"/>
        <v>293.5166666666667</v>
      </c>
      <c r="X45" s="4">
        <f t="shared" si="4"/>
        <v>248.24166666666665</v>
      </c>
      <c r="Y45" s="4">
        <f t="shared" si="4"/>
        <v>265.0166666666667</v>
      </c>
      <c r="Z45" s="4">
        <f t="shared" si="4"/>
        <v>265.925</v>
      </c>
      <c r="AA45" s="4">
        <f t="shared" si="4"/>
        <v>247.94166666666663</v>
      </c>
      <c r="AB45" s="4">
        <f>AVERAGE(S45:AA45)</f>
        <v>262.33574074074073</v>
      </c>
      <c r="AC45" s="4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2">
      <c r="A57" s="8"/>
      <c r="B57" s="8"/>
      <c r="C57" s="8"/>
      <c r="D57" s="8"/>
      <c r="E57" s="8"/>
      <c r="F57" s="8"/>
      <c r="G57" s="8"/>
      <c r="H57" s="8"/>
      <c r="I57" s="8"/>
      <c r="J57" s="16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/>
  <cols>
    <col min="8" max="8" width="13.421875" style="0" customWidth="1"/>
    <col min="10" max="10" width="10.57421875" style="0" customWidth="1"/>
    <col min="11" max="11" width="12.140625" style="0" customWidth="1"/>
    <col min="15" max="15" width="12.57421875" style="0" customWidth="1"/>
    <col min="20" max="20" width="11.00390625" style="0" customWidth="1"/>
    <col min="22" max="22" width="11.421875" style="0" customWidth="1"/>
    <col min="23" max="23" width="11.28125" style="0" customWidth="1"/>
    <col min="28" max="28" width="11.57421875" style="0" customWidth="1"/>
    <col min="30" max="30" width="10.8515625" style="0" customWidth="1"/>
    <col min="31" max="31" width="11.57421875" style="0" customWidth="1"/>
    <col min="36" max="36" width="11.28125" style="0" customWidth="1"/>
    <col min="38" max="38" width="10.7109375" style="0" customWidth="1"/>
    <col min="39" max="39" width="12.00390625" style="0" customWidth="1"/>
  </cols>
  <sheetData>
    <row r="1" ht="12">
      <c r="G1" t="s">
        <v>25</v>
      </c>
    </row>
    <row r="3" spans="7:35" ht="12">
      <c r="G3" t="s">
        <v>14</v>
      </c>
      <c r="O3" t="s">
        <v>15</v>
      </c>
      <c r="S3" t="s">
        <v>16</v>
      </c>
      <c r="AA3" t="s">
        <v>17</v>
      </c>
      <c r="AI3" t="s">
        <v>18</v>
      </c>
    </row>
    <row r="4" spans="2:50" ht="12">
      <c r="B4" t="s">
        <v>8</v>
      </c>
      <c r="C4" t="s">
        <v>22</v>
      </c>
      <c r="G4" t="s">
        <v>23</v>
      </c>
      <c r="H4" s="1" t="s">
        <v>24</v>
      </c>
      <c r="I4" t="s">
        <v>26</v>
      </c>
      <c r="J4" t="s">
        <v>27</v>
      </c>
      <c r="K4" t="s">
        <v>28</v>
      </c>
      <c r="L4" t="s">
        <v>29</v>
      </c>
      <c r="M4" t="s">
        <v>5</v>
      </c>
      <c r="O4" t="s">
        <v>28</v>
      </c>
      <c r="P4" s="1" t="s">
        <v>29</v>
      </c>
      <c r="Q4" t="s">
        <v>5</v>
      </c>
      <c r="S4" t="s">
        <v>23</v>
      </c>
      <c r="T4" s="1" t="s">
        <v>24</v>
      </c>
      <c r="U4" t="s">
        <v>26</v>
      </c>
      <c r="V4" t="s">
        <v>27</v>
      </c>
      <c r="W4" t="s">
        <v>28</v>
      </c>
      <c r="X4" t="s">
        <v>29</v>
      </c>
      <c r="Y4" t="s">
        <v>5</v>
      </c>
      <c r="AA4" t="s">
        <v>23</v>
      </c>
      <c r="AB4" s="1" t="s">
        <v>24</v>
      </c>
      <c r="AC4" t="s">
        <v>26</v>
      </c>
      <c r="AD4" t="s">
        <v>27</v>
      </c>
      <c r="AE4" t="s">
        <v>28</v>
      </c>
      <c r="AF4" t="s">
        <v>29</v>
      </c>
      <c r="AG4" t="s">
        <v>5</v>
      </c>
      <c r="AI4" t="s">
        <v>23</v>
      </c>
      <c r="AJ4" s="1" t="s">
        <v>24</v>
      </c>
      <c r="AK4" t="s">
        <v>26</v>
      </c>
      <c r="AL4" t="s">
        <v>27</v>
      </c>
      <c r="AM4" t="s">
        <v>28</v>
      </c>
      <c r="AN4" t="s">
        <v>29</v>
      </c>
      <c r="AO4" t="s">
        <v>5</v>
      </c>
      <c r="AP4" s="1"/>
      <c r="AX4" s="1"/>
    </row>
    <row r="5" spans="1:49" ht="12">
      <c r="A5" s="7" t="s">
        <v>1</v>
      </c>
      <c r="B5" s="23" t="s">
        <v>31</v>
      </c>
      <c r="C5" s="7" t="s">
        <v>3</v>
      </c>
      <c r="D5" s="7"/>
      <c r="F5" s="7"/>
      <c r="G5" s="1"/>
      <c r="I5" t="s">
        <v>0</v>
      </c>
      <c r="J5" t="s">
        <v>0</v>
      </c>
      <c r="N5" s="7"/>
      <c r="O5" s="1"/>
      <c r="S5" s="1"/>
      <c r="U5" t="s">
        <v>0</v>
      </c>
      <c r="V5" t="s">
        <v>0</v>
      </c>
      <c r="AA5" s="1"/>
      <c r="AC5" t="s">
        <v>0</v>
      </c>
      <c r="AD5" t="s">
        <v>0</v>
      </c>
      <c r="AH5" s="1"/>
      <c r="AI5" s="1"/>
      <c r="AK5" t="s">
        <v>0</v>
      </c>
      <c r="AL5" t="s">
        <v>0</v>
      </c>
      <c r="AW5" s="1"/>
    </row>
    <row r="6" spans="1:20" ht="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T6" s="8"/>
    </row>
    <row r="7" spans="1:41" ht="12">
      <c r="A7" s="9">
        <v>1</v>
      </c>
      <c r="B7">
        <v>5</v>
      </c>
      <c r="C7">
        <v>300</v>
      </c>
      <c r="G7">
        <v>16.8</v>
      </c>
      <c r="H7">
        <v>12.2</v>
      </c>
      <c r="I7">
        <v>6.47</v>
      </c>
      <c r="J7">
        <v>8.15</v>
      </c>
      <c r="K7">
        <v>963</v>
      </c>
      <c r="L7">
        <v>0.5</v>
      </c>
      <c r="M7">
        <v>8.66</v>
      </c>
      <c r="O7">
        <v>760</v>
      </c>
      <c r="P7">
        <v>0.4</v>
      </c>
      <c r="Q7">
        <v>8.12</v>
      </c>
      <c r="S7">
        <v>22.6</v>
      </c>
      <c r="T7" s="9">
        <v>19.5</v>
      </c>
      <c r="U7">
        <v>4.46</v>
      </c>
      <c r="V7">
        <v>4.42</v>
      </c>
      <c r="W7">
        <v>889</v>
      </c>
      <c r="X7">
        <v>0.4</v>
      </c>
      <c r="Y7">
        <v>9.03</v>
      </c>
      <c r="AA7">
        <v>17</v>
      </c>
      <c r="AB7">
        <v>16</v>
      </c>
      <c r="AC7">
        <v>2.85</v>
      </c>
      <c r="AD7">
        <v>3.1</v>
      </c>
      <c r="AE7">
        <v>799</v>
      </c>
      <c r="AF7">
        <v>0.5</v>
      </c>
      <c r="AG7">
        <v>7.33</v>
      </c>
      <c r="AI7">
        <v>17.6</v>
      </c>
      <c r="AJ7">
        <v>17.5</v>
      </c>
      <c r="AK7">
        <v>2.85</v>
      </c>
      <c r="AL7">
        <v>2.56</v>
      </c>
      <c r="AM7">
        <v>799</v>
      </c>
      <c r="AN7">
        <v>0.5</v>
      </c>
      <c r="AO7">
        <v>8.16</v>
      </c>
    </row>
    <row r="8" spans="1:41" ht="12">
      <c r="A8" s="9">
        <v>2</v>
      </c>
      <c r="B8">
        <v>4</v>
      </c>
      <c r="C8">
        <v>150</v>
      </c>
      <c r="G8">
        <v>16.9</v>
      </c>
      <c r="H8">
        <v>12.8</v>
      </c>
      <c r="I8">
        <v>6.13</v>
      </c>
      <c r="J8">
        <v>7.28</v>
      </c>
      <c r="K8">
        <v>575</v>
      </c>
      <c r="L8">
        <v>0.3</v>
      </c>
      <c r="M8">
        <v>8.94</v>
      </c>
      <c r="O8">
        <v>477</v>
      </c>
      <c r="P8">
        <v>0.3</v>
      </c>
      <c r="Q8">
        <v>7.9</v>
      </c>
      <c r="S8">
        <v>22.6</v>
      </c>
      <c r="T8" s="9">
        <v>19.5</v>
      </c>
      <c r="U8">
        <v>4.35</v>
      </c>
      <c r="V8">
        <v>4.18</v>
      </c>
      <c r="W8">
        <v>544</v>
      </c>
      <c r="X8">
        <v>0.2</v>
      </c>
      <c r="Y8">
        <v>9.05</v>
      </c>
      <c r="AA8">
        <v>17.7</v>
      </c>
      <c r="AB8">
        <v>16.6</v>
      </c>
      <c r="AC8">
        <v>3.6</v>
      </c>
      <c r="AD8">
        <v>3.75</v>
      </c>
      <c r="AE8">
        <v>537</v>
      </c>
      <c r="AF8">
        <v>0.3</v>
      </c>
      <c r="AG8">
        <v>8.41</v>
      </c>
      <c r="AI8">
        <v>17.6</v>
      </c>
      <c r="AJ8">
        <v>17.6</v>
      </c>
      <c r="AK8">
        <v>2.87</v>
      </c>
      <c r="AL8">
        <v>2.62</v>
      </c>
      <c r="AM8">
        <v>522</v>
      </c>
      <c r="AN8">
        <v>0.3</v>
      </c>
      <c r="AO8">
        <v>8.74</v>
      </c>
    </row>
    <row r="9" spans="1:41" ht="12">
      <c r="A9" s="9">
        <v>3</v>
      </c>
      <c r="B9">
        <v>2</v>
      </c>
      <c r="C9">
        <v>50</v>
      </c>
      <c r="G9">
        <v>15.3</v>
      </c>
      <c r="H9">
        <v>12.5</v>
      </c>
      <c r="I9">
        <v>5.17</v>
      </c>
      <c r="J9">
        <v>5.52</v>
      </c>
      <c r="K9">
        <v>353</v>
      </c>
      <c r="L9">
        <v>0.2</v>
      </c>
      <c r="M9">
        <v>8.1</v>
      </c>
      <c r="O9">
        <v>294</v>
      </c>
      <c r="P9">
        <v>0.2</v>
      </c>
      <c r="Q9">
        <v>7.66</v>
      </c>
      <c r="S9">
        <v>23.5</v>
      </c>
      <c r="T9" s="9">
        <v>20</v>
      </c>
      <c r="U9">
        <v>3.48</v>
      </c>
      <c r="V9">
        <v>3.2</v>
      </c>
      <c r="W9">
        <v>318</v>
      </c>
      <c r="X9">
        <v>0.1</v>
      </c>
      <c r="Y9">
        <v>8.18</v>
      </c>
      <c r="AA9">
        <v>18.4</v>
      </c>
      <c r="AB9">
        <v>16.8</v>
      </c>
      <c r="AC9">
        <v>3.23</v>
      </c>
      <c r="AD9">
        <v>3.38</v>
      </c>
      <c r="AE9">
        <v>311</v>
      </c>
      <c r="AF9">
        <v>0.2</v>
      </c>
      <c r="AG9">
        <v>7.6</v>
      </c>
      <c r="AI9">
        <v>17.8</v>
      </c>
      <c r="AJ9">
        <v>17.8</v>
      </c>
      <c r="AK9">
        <v>2.67</v>
      </c>
      <c r="AL9">
        <v>2.52</v>
      </c>
      <c r="AM9">
        <v>311</v>
      </c>
      <c r="AN9">
        <v>0.2</v>
      </c>
      <c r="AO9">
        <v>8.03</v>
      </c>
    </row>
    <row r="10" spans="1:41" ht="12">
      <c r="A10" s="9">
        <v>4</v>
      </c>
      <c r="B10">
        <v>1</v>
      </c>
      <c r="C10">
        <v>0</v>
      </c>
      <c r="G10">
        <v>16.4</v>
      </c>
      <c r="H10">
        <v>12.7</v>
      </c>
      <c r="I10">
        <v>5.3</v>
      </c>
      <c r="J10">
        <v>6.86</v>
      </c>
      <c r="K10">
        <v>190</v>
      </c>
      <c r="L10">
        <v>0.1</v>
      </c>
      <c r="M10">
        <v>8.23</v>
      </c>
      <c r="O10">
        <v>150</v>
      </c>
      <c r="P10">
        <v>0.1</v>
      </c>
      <c r="Q10">
        <v>7.57</v>
      </c>
      <c r="S10">
        <v>22.5</v>
      </c>
      <c r="T10" s="9">
        <v>19.8</v>
      </c>
      <c r="U10">
        <v>4.42</v>
      </c>
      <c r="V10">
        <v>4.48</v>
      </c>
      <c r="W10">
        <v>180</v>
      </c>
      <c r="X10">
        <v>0.1</v>
      </c>
      <c r="Y10">
        <v>8.3</v>
      </c>
      <c r="AA10">
        <v>18</v>
      </c>
      <c r="AB10">
        <v>16.9</v>
      </c>
      <c r="AC10">
        <v>3.23</v>
      </c>
      <c r="AD10">
        <v>3.68</v>
      </c>
      <c r="AE10">
        <v>152</v>
      </c>
      <c r="AF10">
        <v>0.1</v>
      </c>
      <c r="AG10">
        <v>7.43</v>
      </c>
      <c r="AI10">
        <v>17.8</v>
      </c>
      <c r="AJ10">
        <v>17.7</v>
      </c>
      <c r="AK10">
        <v>2.64</v>
      </c>
      <c r="AL10">
        <v>2.93</v>
      </c>
      <c r="AM10">
        <v>157</v>
      </c>
      <c r="AN10">
        <v>0.1</v>
      </c>
      <c r="AO10">
        <v>7.62</v>
      </c>
    </row>
    <row r="11" spans="1:41" ht="12">
      <c r="A11" s="9">
        <v>5</v>
      </c>
      <c r="B11">
        <v>3</v>
      </c>
      <c r="C11">
        <v>100</v>
      </c>
      <c r="G11">
        <v>16.2</v>
      </c>
      <c r="H11">
        <v>12</v>
      </c>
      <c r="I11">
        <v>6.63</v>
      </c>
      <c r="J11">
        <v>6.65</v>
      </c>
      <c r="K11">
        <v>465</v>
      </c>
      <c r="L11">
        <v>0.2</v>
      </c>
      <c r="M11">
        <v>8.67</v>
      </c>
      <c r="O11">
        <v>366</v>
      </c>
      <c r="P11">
        <v>0.2</v>
      </c>
      <c r="Q11">
        <v>8.3</v>
      </c>
      <c r="S11">
        <v>23.7</v>
      </c>
      <c r="T11" s="9">
        <v>19</v>
      </c>
      <c r="U11">
        <v>6.07</v>
      </c>
      <c r="V11">
        <v>5.85</v>
      </c>
      <c r="W11">
        <v>388</v>
      </c>
      <c r="X11">
        <v>0.2</v>
      </c>
      <c r="Y11">
        <v>8.83</v>
      </c>
      <c r="AA11">
        <v>18</v>
      </c>
      <c r="AB11">
        <v>16.1</v>
      </c>
      <c r="AC11">
        <v>4.2</v>
      </c>
      <c r="AD11">
        <v>4.13</v>
      </c>
      <c r="AE11">
        <v>393</v>
      </c>
      <c r="AF11">
        <v>0.2</v>
      </c>
      <c r="AG11">
        <v>8.31</v>
      </c>
      <c r="AI11">
        <v>17.7</v>
      </c>
      <c r="AJ11">
        <v>17.6</v>
      </c>
      <c r="AK11">
        <v>2.86</v>
      </c>
      <c r="AL11">
        <v>3.46</v>
      </c>
      <c r="AM11">
        <v>384</v>
      </c>
      <c r="AN11">
        <v>0.2</v>
      </c>
      <c r="AO11">
        <v>8.65</v>
      </c>
    </row>
    <row r="12" spans="1:41" ht="12">
      <c r="A12" s="9">
        <v>6</v>
      </c>
      <c r="B12">
        <v>2</v>
      </c>
      <c r="C12">
        <v>50</v>
      </c>
      <c r="G12">
        <v>17.5</v>
      </c>
      <c r="H12">
        <v>12.5</v>
      </c>
      <c r="I12">
        <v>5.68</v>
      </c>
      <c r="J12">
        <v>6.07</v>
      </c>
      <c r="K12">
        <v>326</v>
      </c>
      <c r="L12">
        <v>0.2</v>
      </c>
      <c r="M12">
        <v>8.7</v>
      </c>
      <c r="O12">
        <v>266</v>
      </c>
      <c r="P12">
        <v>0.1</v>
      </c>
      <c r="Q12">
        <v>8.03</v>
      </c>
      <c r="S12">
        <v>24.5</v>
      </c>
      <c r="T12" s="9">
        <v>19.2</v>
      </c>
      <c r="U12">
        <v>5.24</v>
      </c>
      <c r="V12">
        <v>5.54</v>
      </c>
      <c r="W12">
        <v>299</v>
      </c>
      <c r="X12">
        <v>0.1</v>
      </c>
      <c r="Y12">
        <v>8.85</v>
      </c>
      <c r="AA12">
        <v>17.5</v>
      </c>
      <c r="AB12">
        <v>16.1</v>
      </c>
      <c r="AC12">
        <v>3.91</v>
      </c>
      <c r="AD12">
        <v>4.25</v>
      </c>
      <c r="AE12">
        <v>282</v>
      </c>
      <c r="AF12">
        <v>0.2</v>
      </c>
      <c r="AG12">
        <v>8.12</v>
      </c>
      <c r="AI12">
        <v>17.5</v>
      </c>
      <c r="AJ12">
        <v>17.5</v>
      </c>
      <c r="AK12">
        <v>2.92</v>
      </c>
      <c r="AL12">
        <v>3.86</v>
      </c>
      <c r="AM12">
        <v>274</v>
      </c>
      <c r="AN12">
        <v>0.2</v>
      </c>
      <c r="AO12">
        <v>8.6</v>
      </c>
    </row>
    <row r="13" spans="1:41" ht="12">
      <c r="A13" s="9">
        <v>7</v>
      </c>
      <c r="B13">
        <v>4</v>
      </c>
      <c r="C13">
        <v>150</v>
      </c>
      <c r="G13">
        <v>18.9</v>
      </c>
      <c r="H13">
        <v>14.8</v>
      </c>
      <c r="I13">
        <v>5.88</v>
      </c>
      <c r="J13">
        <v>5.84</v>
      </c>
      <c r="K13">
        <v>593</v>
      </c>
      <c r="L13">
        <v>0.3</v>
      </c>
      <c r="M13">
        <v>8.34</v>
      </c>
      <c r="O13">
        <v>499</v>
      </c>
      <c r="P13">
        <v>0.3</v>
      </c>
      <c r="Q13">
        <v>8.1</v>
      </c>
      <c r="S13">
        <v>26.9</v>
      </c>
      <c r="T13" s="9">
        <v>21.4</v>
      </c>
      <c r="U13">
        <v>5.82</v>
      </c>
      <c r="V13">
        <v>6.68</v>
      </c>
      <c r="W13">
        <v>549</v>
      </c>
      <c r="X13">
        <v>0.2</v>
      </c>
      <c r="Y13">
        <v>8.39</v>
      </c>
      <c r="AA13">
        <v>20.4</v>
      </c>
      <c r="AB13">
        <v>18.3</v>
      </c>
      <c r="AC13">
        <v>3.39</v>
      </c>
      <c r="AD13">
        <v>4.1</v>
      </c>
      <c r="AE13">
        <v>538</v>
      </c>
      <c r="AF13">
        <v>0.3</v>
      </c>
      <c r="AG13">
        <v>7.8</v>
      </c>
      <c r="AI13">
        <v>17.6</v>
      </c>
      <c r="AJ13">
        <v>17.5</v>
      </c>
      <c r="AK13">
        <v>2.73</v>
      </c>
      <c r="AL13">
        <v>2.86</v>
      </c>
      <c r="AM13">
        <v>480</v>
      </c>
      <c r="AN13">
        <v>0.3</v>
      </c>
      <c r="AO13">
        <v>8.02</v>
      </c>
    </row>
    <row r="14" spans="1:41" ht="12">
      <c r="A14" s="9">
        <v>8</v>
      </c>
      <c r="B14">
        <v>2</v>
      </c>
      <c r="C14">
        <v>50</v>
      </c>
      <c r="G14">
        <v>19.5</v>
      </c>
      <c r="H14">
        <v>12.7</v>
      </c>
      <c r="I14">
        <v>5.83</v>
      </c>
      <c r="J14">
        <v>6.78</v>
      </c>
      <c r="K14">
        <v>327</v>
      </c>
      <c r="L14">
        <v>0.2</v>
      </c>
      <c r="M14">
        <v>8.52</v>
      </c>
      <c r="O14">
        <v>262</v>
      </c>
      <c r="P14">
        <v>0.1</v>
      </c>
      <c r="Q14">
        <v>8.48</v>
      </c>
      <c r="S14">
        <v>27.7</v>
      </c>
      <c r="T14" s="9">
        <v>21.1</v>
      </c>
      <c r="U14">
        <v>6.72</v>
      </c>
      <c r="V14">
        <v>6.89</v>
      </c>
      <c r="W14">
        <v>300</v>
      </c>
      <c r="X14">
        <v>0.1</v>
      </c>
      <c r="Y14">
        <v>8.61</v>
      </c>
      <c r="AA14">
        <v>19.6</v>
      </c>
      <c r="AB14">
        <v>18.2</v>
      </c>
      <c r="AC14">
        <v>3.27</v>
      </c>
      <c r="AD14">
        <v>3.33</v>
      </c>
      <c r="AE14">
        <v>291</v>
      </c>
      <c r="AF14">
        <v>0.2</v>
      </c>
      <c r="AG14">
        <v>7.48</v>
      </c>
      <c r="AI14">
        <v>17.6</v>
      </c>
      <c r="AJ14">
        <v>17.6</v>
      </c>
      <c r="AK14">
        <v>2.13</v>
      </c>
      <c r="AL14">
        <v>2.38</v>
      </c>
      <c r="AM14">
        <v>277</v>
      </c>
      <c r="AN14">
        <v>0.2</v>
      </c>
      <c r="AO14">
        <v>7.6</v>
      </c>
    </row>
    <row r="15" spans="1:41" ht="12">
      <c r="A15" s="9">
        <v>9</v>
      </c>
      <c r="B15">
        <v>1</v>
      </c>
      <c r="C15">
        <v>0</v>
      </c>
      <c r="G15">
        <v>18.7</v>
      </c>
      <c r="H15">
        <v>13.2</v>
      </c>
      <c r="I15">
        <v>5.17</v>
      </c>
      <c r="J15">
        <v>3.8</v>
      </c>
      <c r="K15">
        <v>193</v>
      </c>
      <c r="L15">
        <v>0.1</v>
      </c>
      <c r="M15">
        <v>8.09</v>
      </c>
      <c r="O15">
        <v>153</v>
      </c>
      <c r="P15">
        <v>0.1</v>
      </c>
      <c r="Q15">
        <v>7.78</v>
      </c>
      <c r="S15">
        <v>26.4</v>
      </c>
      <c r="T15" s="9">
        <v>20.8</v>
      </c>
      <c r="U15">
        <v>4.18</v>
      </c>
      <c r="V15">
        <v>2.28</v>
      </c>
      <c r="W15">
        <v>193</v>
      </c>
      <c r="X15">
        <v>0.1</v>
      </c>
      <c r="Y15">
        <v>7.97</v>
      </c>
      <c r="AA15">
        <v>19.8</v>
      </c>
      <c r="AB15">
        <v>17.5</v>
      </c>
      <c r="AC15">
        <v>1.97</v>
      </c>
      <c r="AD15">
        <v>2.48</v>
      </c>
      <c r="AE15">
        <v>162</v>
      </c>
      <c r="AF15">
        <v>0.1</v>
      </c>
      <c r="AG15">
        <v>7.14</v>
      </c>
      <c r="AI15">
        <v>17.5</v>
      </c>
      <c r="AJ15">
        <v>17.5</v>
      </c>
      <c r="AK15">
        <v>2.45</v>
      </c>
      <c r="AL15">
        <v>2.96</v>
      </c>
      <c r="AM15">
        <v>164</v>
      </c>
      <c r="AN15">
        <v>0.1</v>
      </c>
      <c r="AO15">
        <v>7.62</v>
      </c>
    </row>
    <row r="16" spans="1:41" ht="12">
      <c r="A16" s="9">
        <v>10</v>
      </c>
      <c r="B16">
        <v>3</v>
      </c>
      <c r="C16">
        <v>100</v>
      </c>
      <c r="G16">
        <v>18.9</v>
      </c>
      <c r="H16">
        <v>13.2</v>
      </c>
      <c r="I16">
        <v>5.17</v>
      </c>
      <c r="J16">
        <v>5.73</v>
      </c>
      <c r="K16">
        <v>440</v>
      </c>
      <c r="L16">
        <v>0.2</v>
      </c>
      <c r="M16">
        <v>8.71</v>
      </c>
      <c r="O16">
        <v>364</v>
      </c>
      <c r="P16">
        <v>0.2</v>
      </c>
      <c r="Q16">
        <v>7.95</v>
      </c>
      <c r="S16">
        <v>26.3</v>
      </c>
      <c r="T16" s="9">
        <v>20</v>
      </c>
      <c r="U16">
        <v>3.85</v>
      </c>
      <c r="V16">
        <v>4.48</v>
      </c>
      <c r="W16">
        <v>421</v>
      </c>
      <c r="X16">
        <v>0.2</v>
      </c>
      <c r="Y16">
        <v>8.71</v>
      </c>
      <c r="AA16">
        <v>19.7</v>
      </c>
      <c r="AB16">
        <v>17.6</v>
      </c>
      <c r="AC16">
        <v>3.37</v>
      </c>
      <c r="AD16">
        <v>3.48</v>
      </c>
      <c r="AE16">
        <v>407</v>
      </c>
      <c r="AF16">
        <v>0.2</v>
      </c>
      <c r="AG16">
        <v>7.6</v>
      </c>
      <c r="AI16">
        <v>17.6</v>
      </c>
      <c r="AJ16">
        <v>17.5</v>
      </c>
      <c r="AK16">
        <v>2.7</v>
      </c>
      <c r="AL16">
        <v>2.64</v>
      </c>
      <c r="AM16">
        <v>375</v>
      </c>
      <c r="AN16">
        <v>0.2</v>
      </c>
      <c r="AO16">
        <v>8.23</v>
      </c>
    </row>
    <row r="17" spans="1:41" ht="12">
      <c r="A17" s="9">
        <v>11</v>
      </c>
      <c r="B17">
        <v>4</v>
      </c>
      <c r="C17">
        <v>150</v>
      </c>
      <c r="G17">
        <v>17.7</v>
      </c>
      <c r="H17">
        <v>12.6</v>
      </c>
      <c r="I17">
        <v>5.71</v>
      </c>
      <c r="J17">
        <v>5.42</v>
      </c>
      <c r="K17">
        <v>593</v>
      </c>
      <c r="L17">
        <v>0.3</v>
      </c>
      <c r="M17">
        <v>8.79</v>
      </c>
      <c r="O17">
        <v>444</v>
      </c>
      <c r="P17">
        <v>0.3</v>
      </c>
      <c r="Q17">
        <v>8.59</v>
      </c>
      <c r="S17">
        <v>25.5</v>
      </c>
      <c r="T17" s="9">
        <v>19.7</v>
      </c>
      <c r="U17">
        <v>4.68</v>
      </c>
      <c r="V17">
        <v>3.74</v>
      </c>
      <c r="W17">
        <v>537</v>
      </c>
      <c r="X17">
        <v>0.2</v>
      </c>
      <c r="Y17">
        <v>8.52</v>
      </c>
      <c r="AA17">
        <v>18.7</v>
      </c>
      <c r="AB17">
        <v>17.1</v>
      </c>
      <c r="AC17">
        <v>3.73</v>
      </c>
      <c r="AD17">
        <v>3.82</v>
      </c>
      <c r="AE17">
        <v>501</v>
      </c>
      <c r="AF17">
        <v>0.3</v>
      </c>
      <c r="AG17">
        <v>7.57</v>
      </c>
      <c r="AI17">
        <v>17.6</v>
      </c>
      <c r="AJ17">
        <v>17.6</v>
      </c>
      <c r="AK17">
        <v>2.34</v>
      </c>
      <c r="AL17">
        <v>2.26</v>
      </c>
      <c r="AM17">
        <v>483</v>
      </c>
      <c r="AN17">
        <v>0.3</v>
      </c>
      <c r="AO17">
        <v>7.69</v>
      </c>
    </row>
    <row r="18" spans="1:41" ht="12">
      <c r="A18" s="9">
        <v>12</v>
      </c>
      <c r="B18">
        <v>5</v>
      </c>
      <c r="C18">
        <v>300</v>
      </c>
      <c r="G18">
        <v>18.3</v>
      </c>
      <c r="H18">
        <v>12.7</v>
      </c>
      <c r="I18">
        <v>4.76</v>
      </c>
      <c r="J18">
        <v>5.48</v>
      </c>
      <c r="K18">
        <v>970</v>
      </c>
      <c r="L18">
        <v>0.5</v>
      </c>
      <c r="M18">
        <v>8.32</v>
      </c>
      <c r="O18">
        <v>765</v>
      </c>
      <c r="P18">
        <v>0.4</v>
      </c>
      <c r="Q18">
        <v>7.68</v>
      </c>
      <c r="S18">
        <v>25.1</v>
      </c>
      <c r="T18" s="9">
        <v>19.4</v>
      </c>
      <c r="U18">
        <v>4.23</v>
      </c>
      <c r="V18">
        <v>3.46</v>
      </c>
      <c r="W18">
        <v>946</v>
      </c>
      <c r="X18">
        <v>0.4</v>
      </c>
      <c r="Y18">
        <v>8.4</v>
      </c>
      <c r="AA18">
        <v>18.1</v>
      </c>
      <c r="AB18">
        <v>16.9</v>
      </c>
      <c r="AC18">
        <v>2.55</v>
      </c>
      <c r="AD18">
        <v>2.5</v>
      </c>
      <c r="AE18">
        <v>844</v>
      </c>
      <c r="AF18">
        <v>0.5</v>
      </c>
      <c r="AG18">
        <v>7.69</v>
      </c>
      <c r="AI18">
        <v>17.9</v>
      </c>
      <c r="AJ18">
        <v>17.9</v>
      </c>
      <c r="AK18">
        <v>2.88</v>
      </c>
      <c r="AL18">
        <v>2.47</v>
      </c>
      <c r="AM18">
        <v>786</v>
      </c>
      <c r="AN18">
        <v>0.5</v>
      </c>
      <c r="AO18">
        <v>8.37</v>
      </c>
    </row>
    <row r="19" spans="1:41" ht="12">
      <c r="A19" s="9">
        <v>13</v>
      </c>
      <c r="B19">
        <v>1</v>
      </c>
      <c r="C19">
        <v>0</v>
      </c>
      <c r="G19">
        <v>20</v>
      </c>
      <c r="H19">
        <v>15.7</v>
      </c>
      <c r="I19">
        <v>4.13</v>
      </c>
      <c r="J19">
        <v>5.06</v>
      </c>
      <c r="K19">
        <v>216</v>
      </c>
      <c r="L19">
        <v>0.1</v>
      </c>
      <c r="M19">
        <v>7.69</v>
      </c>
      <c r="O19">
        <v>175</v>
      </c>
      <c r="P19">
        <v>0.1</v>
      </c>
      <c r="Q19">
        <v>7.44</v>
      </c>
      <c r="S19">
        <v>27.2</v>
      </c>
      <c r="T19" s="9">
        <v>22.1</v>
      </c>
      <c r="U19">
        <v>4.18</v>
      </c>
      <c r="V19">
        <v>3.97</v>
      </c>
      <c r="W19">
        <v>216</v>
      </c>
      <c r="X19">
        <v>0.1</v>
      </c>
      <c r="Y19">
        <v>7.76</v>
      </c>
      <c r="AA19">
        <v>21.5</v>
      </c>
      <c r="AB19">
        <v>19</v>
      </c>
      <c r="AC19">
        <v>2.52</v>
      </c>
      <c r="AD19">
        <v>3.8</v>
      </c>
      <c r="AE19">
        <v>173</v>
      </c>
      <c r="AF19">
        <v>0.1</v>
      </c>
      <c r="AG19">
        <v>7.43</v>
      </c>
      <c r="AI19">
        <v>17.9</v>
      </c>
      <c r="AJ19">
        <v>17.8</v>
      </c>
      <c r="AK19">
        <v>2.5</v>
      </c>
      <c r="AL19">
        <v>2.86</v>
      </c>
      <c r="AM19">
        <v>176</v>
      </c>
      <c r="AN19">
        <v>0.1</v>
      </c>
      <c r="AO19">
        <v>7.87</v>
      </c>
    </row>
    <row r="20" spans="1:41" ht="12">
      <c r="A20" s="9">
        <v>14</v>
      </c>
      <c r="B20">
        <v>5</v>
      </c>
      <c r="C20">
        <v>300</v>
      </c>
      <c r="G20">
        <v>21.7</v>
      </c>
      <c r="H20">
        <v>14.2</v>
      </c>
      <c r="I20">
        <v>4.21</v>
      </c>
      <c r="J20">
        <v>6.5</v>
      </c>
      <c r="K20">
        <v>971</v>
      </c>
      <c r="L20">
        <v>0.5</v>
      </c>
      <c r="M20">
        <v>8.06</v>
      </c>
      <c r="O20">
        <v>781</v>
      </c>
      <c r="P20">
        <v>0.4</v>
      </c>
      <c r="Q20">
        <v>8.5</v>
      </c>
      <c r="S20">
        <v>28.5</v>
      </c>
      <c r="T20" s="9">
        <v>20.5</v>
      </c>
      <c r="U20">
        <v>4.76</v>
      </c>
      <c r="V20">
        <v>5.41</v>
      </c>
      <c r="W20">
        <v>910</v>
      </c>
      <c r="X20">
        <v>0.4</v>
      </c>
      <c r="Y20">
        <v>8.62</v>
      </c>
      <c r="AA20">
        <v>21.9</v>
      </c>
      <c r="AB20">
        <v>18.5</v>
      </c>
      <c r="AC20">
        <v>3.1</v>
      </c>
      <c r="AD20">
        <v>4.17</v>
      </c>
      <c r="AE20">
        <v>878</v>
      </c>
      <c r="AF20">
        <v>0.5</v>
      </c>
      <c r="AG20">
        <v>8.13</v>
      </c>
      <c r="AI20">
        <v>18.1</v>
      </c>
      <c r="AJ20">
        <v>17.9</v>
      </c>
      <c r="AK20">
        <v>2.66</v>
      </c>
      <c r="AL20">
        <v>2.83</v>
      </c>
      <c r="AM20">
        <v>797</v>
      </c>
      <c r="AN20">
        <v>0.5</v>
      </c>
      <c r="AO20">
        <v>8.84</v>
      </c>
    </row>
    <row r="21" spans="1:41" ht="12">
      <c r="A21" s="9">
        <v>15</v>
      </c>
      <c r="B21">
        <v>4</v>
      </c>
      <c r="C21">
        <v>150</v>
      </c>
      <c r="G21">
        <v>20.1</v>
      </c>
      <c r="H21">
        <v>15.2</v>
      </c>
      <c r="I21">
        <v>6.45</v>
      </c>
      <c r="J21">
        <v>7.18</v>
      </c>
      <c r="K21">
        <v>560</v>
      </c>
      <c r="L21">
        <v>0.3</v>
      </c>
      <c r="M21">
        <v>8.47</v>
      </c>
      <c r="O21">
        <v>477</v>
      </c>
      <c r="P21">
        <v>0.2</v>
      </c>
      <c r="Q21">
        <v>8.34</v>
      </c>
      <c r="S21">
        <v>27.4</v>
      </c>
      <c r="T21" s="9">
        <v>21.1</v>
      </c>
      <c r="U21">
        <v>6.18</v>
      </c>
      <c r="V21">
        <v>6.18</v>
      </c>
      <c r="W21">
        <v>518</v>
      </c>
      <c r="X21">
        <v>0.2</v>
      </c>
      <c r="Y21">
        <v>8.7</v>
      </c>
      <c r="AA21">
        <v>22.5</v>
      </c>
      <c r="AB21">
        <v>19.3</v>
      </c>
      <c r="AC21">
        <v>3.75</v>
      </c>
      <c r="AD21">
        <v>4.22</v>
      </c>
      <c r="AE21">
        <v>544</v>
      </c>
      <c r="AF21">
        <v>0.3</v>
      </c>
      <c r="AG21">
        <v>8.11</v>
      </c>
      <c r="AI21">
        <v>18.2</v>
      </c>
      <c r="AJ21">
        <v>18</v>
      </c>
      <c r="AK21">
        <v>2.99</v>
      </c>
      <c r="AL21">
        <v>3.4</v>
      </c>
      <c r="AM21">
        <v>483</v>
      </c>
      <c r="AN21">
        <v>0.3</v>
      </c>
      <c r="AO21">
        <v>8.51</v>
      </c>
    </row>
    <row r="22" spans="1:41" ht="12">
      <c r="A22" s="9">
        <v>16</v>
      </c>
      <c r="B22">
        <v>2</v>
      </c>
      <c r="C22">
        <v>50</v>
      </c>
      <c r="G22">
        <v>20.9</v>
      </c>
      <c r="H22">
        <v>15.7</v>
      </c>
      <c r="I22">
        <v>4.76</v>
      </c>
      <c r="J22">
        <v>5.69</v>
      </c>
      <c r="K22">
        <v>306</v>
      </c>
      <c r="L22">
        <v>0.2</v>
      </c>
      <c r="M22">
        <v>8.16</v>
      </c>
      <c r="O22">
        <v>262</v>
      </c>
      <c r="P22">
        <v>0.1</v>
      </c>
      <c r="Q22">
        <v>8.22</v>
      </c>
      <c r="S22">
        <v>28.7</v>
      </c>
      <c r="T22" s="9">
        <v>21</v>
      </c>
      <c r="U22">
        <v>4.22</v>
      </c>
      <c r="V22">
        <v>5.95</v>
      </c>
      <c r="W22">
        <v>288</v>
      </c>
      <c r="X22">
        <v>0.1</v>
      </c>
      <c r="Y22">
        <v>8.4</v>
      </c>
      <c r="AA22">
        <v>22.5</v>
      </c>
      <c r="AB22">
        <v>19.1</v>
      </c>
      <c r="AC22">
        <v>2.26</v>
      </c>
      <c r="AD22">
        <v>2.7</v>
      </c>
      <c r="AE22">
        <v>301</v>
      </c>
      <c r="AF22">
        <v>0.2</v>
      </c>
      <c r="AG22">
        <v>7.42</v>
      </c>
      <c r="AI22">
        <v>18.3</v>
      </c>
      <c r="AJ22">
        <v>18</v>
      </c>
      <c r="AK22">
        <v>2.56</v>
      </c>
      <c r="AL22">
        <v>2.61</v>
      </c>
      <c r="AM22">
        <v>264</v>
      </c>
      <c r="AN22">
        <v>0.1</v>
      </c>
      <c r="AO22">
        <v>7.68</v>
      </c>
    </row>
    <row r="23" spans="1:41" ht="12">
      <c r="A23" s="9">
        <v>17</v>
      </c>
      <c r="B23">
        <v>5</v>
      </c>
      <c r="C23">
        <v>300</v>
      </c>
      <c r="G23">
        <v>22.3</v>
      </c>
      <c r="H23">
        <v>15</v>
      </c>
      <c r="I23">
        <v>5.47</v>
      </c>
      <c r="J23">
        <v>6.71</v>
      </c>
      <c r="K23">
        <v>976</v>
      </c>
      <c r="L23">
        <v>0.3</v>
      </c>
      <c r="M23">
        <v>8.2</v>
      </c>
      <c r="O23">
        <v>783</v>
      </c>
      <c r="P23">
        <v>0.4</v>
      </c>
      <c r="Q23">
        <v>7.93</v>
      </c>
      <c r="S23">
        <v>28.1</v>
      </c>
      <c r="T23" s="9">
        <v>21.1</v>
      </c>
      <c r="U23">
        <v>5.1</v>
      </c>
      <c r="V23">
        <v>5.33</v>
      </c>
      <c r="W23">
        <v>915</v>
      </c>
      <c r="X23">
        <v>0.4</v>
      </c>
      <c r="Y23">
        <v>8.53</v>
      </c>
      <c r="AA23">
        <v>25.9</v>
      </c>
      <c r="AB23">
        <v>21</v>
      </c>
      <c r="AC23">
        <v>3.41</v>
      </c>
      <c r="AD23">
        <v>4.23</v>
      </c>
      <c r="AE23">
        <v>992</v>
      </c>
      <c r="AF23">
        <v>0.5</v>
      </c>
      <c r="AG23">
        <v>8.13</v>
      </c>
      <c r="AI23">
        <v>18.3</v>
      </c>
      <c r="AJ23">
        <v>18</v>
      </c>
      <c r="AK23">
        <v>2.97</v>
      </c>
      <c r="AL23">
        <v>3.08</v>
      </c>
      <c r="AM23">
        <v>770</v>
      </c>
      <c r="AN23">
        <v>0.4</v>
      </c>
      <c r="AO23">
        <v>8.75</v>
      </c>
    </row>
    <row r="24" spans="1:41" ht="12">
      <c r="A24" s="9">
        <v>18</v>
      </c>
      <c r="B24">
        <v>3</v>
      </c>
      <c r="C24">
        <v>100</v>
      </c>
      <c r="G24">
        <v>25.3</v>
      </c>
      <c r="H24">
        <v>15.9</v>
      </c>
      <c r="I24">
        <v>3.49</v>
      </c>
      <c r="J24">
        <v>4.89</v>
      </c>
      <c r="K24">
        <v>480</v>
      </c>
      <c r="L24">
        <v>0.2</v>
      </c>
      <c r="M24">
        <v>8.11</v>
      </c>
      <c r="O24">
        <v>406</v>
      </c>
      <c r="P24">
        <v>0.2</v>
      </c>
      <c r="Q24">
        <v>7.68</v>
      </c>
      <c r="S24">
        <v>28.7</v>
      </c>
      <c r="T24" s="9">
        <v>21.6</v>
      </c>
      <c r="U24">
        <v>3.31</v>
      </c>
      <c r="V24">
        <v>4.12</v>
      </c>
      <c r="W24">
        <v>448</v>
      </c>
      <c r="X24">
        <v>0.2</v>
      </c>
      <c r="Y24">
        <v>8.02</v>
      </c>
      <c r="AA24">
        <v>25.5</v>
      </c>
      <c r="AB24">
        <v>19.8</v>
      </c>
      <c r="AC24">
        <v>2.95</v>
      </c>
      <c r="AD24">
        <v>4.02</v>
      </c>
      <c r="AE24">
        <v>508</v>
      </c>
      <c r="AF24">
        <v>0.2</v>
      </c>
      <c r="AG24">
        <v>7.66</v>
      </c>
      <c r="AI24">
        <v>18.6</v>
      </c>
      <c r="AJ24">
        <v>18</v>
      </c>
      <c r="AK24">
        <v>2.68</v>
      </c>
      <c r="AL24">
        <v>2.99</v>
      </c>
      <c r="AM24">
        <v>404</v>
      </c>
      <c r="AN24">
        <v>0.2</v>
      </c>
      <c r="AO24">
        <v>8.34</v>
      </c>
    </row>
    <row r="25" spans="1:41" ht="12">
      <c r="A25" s="9">
        <v>19</v>
      </c>
      <c r="B25">
        <v>3</v>
      </c>
      <c r="C25">
        <v>100</v>
      </c>
      <c r="G25">
        <v>25.7</v>
      </c>
      <c r="H25">
        <v>18.9</v>
      </c>
      <c r="I25">
        <v>4.26</v>
      </c>
      <c r="J25">
        <v>6.58</v>
      </c>
      <c r="K25">
        <v>469</v>
      </c>
      <c r="L25">
        <v>0.2</v>
      </c>
      <c r="M25">
        <v>8.44</v>
      </c>
      <c r="O25">
        <v>394</v>
      </c>
      <c r="P25">
        <v>0.2</v>
      </c>
      <c r="Q25">
        <v>8.3</v>
      </c>
      <c r="S25">
        <v>32.1</v>
      </c>
      <c r="T25" s="9">
        <v>23.1</v>
      </c>
      <c r="U25">
        <v>6.19</v>
      </c>
      <c r="V25">
        <v>7.1</v>
      </c>
      <c r="W25">
        <v>430</v>
      </c>
      <c r="X25">
        <v>0.2</v>
      </c>
      <c r="Y25">
        <v>8.76</v>
      </c>
      <c r="AA25">
        <v>27.6</v>
      </c>
      <c r="AB25">
        <v>22.7</v>
      </c>
      <c r="AC25">
        <v>2.17</v>
      </c>
      <c r="AD25">
        <v>4.74</v>
      </c>
      <c r="AE25">
        <v>509</v>
      </c>
      <c r="AF25">
        <v>0.2</v>
      </c>
      <c r="AG25">
        <v>7.97</v>
      </c>
      <c r="AI25">
        <v>20.4</v>
      </c>
      <c r="AJ25">
        <v>18.9</v>
      </c>
      <c r="AK25">
        <v>3.16</v>
      </c>
      <c r="AL25">
        <v>3.15</v>
      </c>
      <c r="AM25">
        <v>430</v>
      </c>
      <c r="AN25">
        <v>0.2</v>
      </c>
      <c r="AO25">
        <v>8.23</v>
      </c>
    </row>
    <row r="26" spans="1:41" ht="12">
      <c r="A26" s="9">
        <v>20</v>
      </c>
      <c r="B26">
        <v>5</v>
      </c>
      <c r="C26">
        <v>300</v>
      </c>
      <c r="G26">
        <v>25.6</v>
      </c>
      <c r="H26">
        <v>18.5</v>
      </c>
      <c r="I26">
        <v>5.08</v>
      </c>
      <c r="J26">
        <v>6.12</v>
      </c>
      <c r="K26">
        <v>964</v>
      </c>
      <c r="L26">
        <v>0.5</v>
      </c>
      <c r="M26">
        <v>8.33</v>
      </c>
      <c r="O26">
        <v>802</v>
      </c>
      <c r="P26">
        <v>0.4</v>
      </c>
      <c r="Q26">
        <v>8.4</v>
      </c>
      <c r="S26">
        <v>31.2</v>
      </c>
      <c r="T26" s="9">
        <v>23.3</v>
      </c>
      <c r="U26">
        <v>5.81</v>
      </c>
      <c r="V26">
        <v>5.85</v>
      </c>
      <c r="W26">
        <v>789</v>
      </c>
      <c r="X26">
        <v>0.4</v>
      </c>
      <c r="Y26">
        <v>8.44</v>
      </c>
      <c r="AA26">
        <v>27.6</v>
      </c>
      <c r="AB26">
        <v>23.3</v>
      </c>
      <c r="AC26">
        <v>2.36</v>
      </c>
      <c r="AD26">
        <v>4.47</v>
      </c>
      <c r="AE26">
        <v>1048</v>
      </c>
      <c r="AF26">
        <v>0.5</v>
      </c>
      <c r="AG26">
        <v>7.85</v>
      </c>
      <c r="AI26">
        <v>20.3</v>
      </c>
      <c r="AJ26">
        <v>19.2</v>
      </c>
      <c r="AK26">
        <v>1.79</v>
      </c>
      <c r="AL26">
        <v>2.07</v>
      </c>
      <c r="AM26">
        <v>849</v>
      </c>
      <c r="AN26">
        <v>0.5</v>
      </c>
      <c r="AO26">
        <v>7.7</v>
      </c>
    </row>
    <row r="27" spans="1:41" ht="12">
      <c r="A27" s="9">
        <v>21</v>
      </c>
      <c r="B27">
        <v>3</v>
      </c>
      <c r="C27">
        <v>100</v>
      </c>
      <c r="G27">
        <v>26.4</v>
      </c>
      <c r="H27">
        <v>18</v>
      </c>
      <c r="I27">
        <v>5.89</v>
      </c>
      <c r="J27">
        <v>7.02</v>
      </c>
      <c r="K27">
        <v>483</v>
      </c>
      <c r="L27">
        <v>0.2</v>
      </c>
      <c r="M27">
        <v>8.39</v>
      </c>
      <c r="O27">
        <v>403</v>
      </c>
      <c r="P27">
        <v>0.2</v>
      </c>
      <c r="Q27">
        <v>8.34</v>
      </c>
      <c r="S27">
        <v>32.7</v>
      </c>
      <c r="T27" s="9">
        <v>23.3</v>
      </c>
      <c r="U27">
        <v>4.62</v>
      </c>
      <c r="V27">
        <v>5.66</v>
      </c>
      <c r="W27">
        <v>435</v>
      </c>
      <c r="X27">
        <v>0.2</v>
      </c>
      <c r="Y27">
        <v>8.38</v>
      </c>
      <c r="AA27">
        <v>28.1</v>
      </c>
      <c r="AB27">
        <v>22.7</v>
      </c>
      <c r="AC27">
        <v>2.53</v>
      </c>
      <c r="AD27">
        <v>4.21</v>
      </c>
      <c r="AE27">
        <v>513</v>
      </c>
      <c r="AF27">
        <v>0.2</v>
      </c>
      <c r="AG27">
        <v>7.89</v>
      </c>
      <c r="AI27">
        <v>20</v>
      </c>
      <c r="AJ27">
        <v>19</v>
      </c>
      <c r="AK27">
        <v>2.25</v>
      </c>
      <c r="AL27">
        <v>2.64</v>
      </c>
      <c r="AM27">
        <v>411</v>
      </c>
      <c r="AN27">
        <v>0.2</v>
      </c>
      <c r="AO27">
        <v>7.83</v>
      </c>
    </row>
    <row r="28" spans="1:41" ht="12">
      <c r="A28" s="9">
        <v>22</v>
      </c>
      <c r="B28">
        <v>2</v>
      </c>
      <c r="C28">
        <v>50</v>
      </c>
      <c r="G28">
        <v>24.6</v>
      </c>
      <c r="H28">
        <v>17.9</v>
      </c>
      <c r="I28">
        <v>6.22</v>
      </c>
      <c r="J28">
        <v>8.48</v>
      </c>
      <c r="K28">
        <v>326</v>
      </c>
      <c r="L28">
        <v>0.2</v>
      </c>
      <c r="M28">
        <v>8.16</v>
      </c>
      <c r="O28">
        <v>272</v>
      </c>
      <c r="P28">
        <v>0.1</v>
      </c>
      <c r="Q28">
        <v>8.02</v>
      </c>
      <c r="S28">
        <v>31.4</v>
      </c>
      <c r="T28" s="9">
        <v>23.1</v>
      </c>
      <c r="U28">
        <v>6.37</v>
      </c>
      <c r="V28">
        <v>8.19</v>
      </c>
      <c r="W28">
        <v>292</v>
      </c>
      <c r="X28">
        <v>0.1</v>
      </c>
      <c r="Y28">
        <v>8.64</v>
      </c>
      <c r="AA28">
        <v>26.1</v>
      </c>
      <c r="AB28">
        <v>22</v>
      </c>
      <c r="AC28">
        <v>4.38</v>
      </c>
      <c r="AD28">
        <v>4.39</v>
      </c>
      <c r="AE28">
        <v>328</v>
      </c>
      <c r="AF28">
        <v>0.2</v>
      </c>
      <c r="AG28">
        <v>7.9</v>
      </c>
      <c r="AI28">
        <v>19.3</v>
      </c>
      <c r="AJ28">
        <v>18.8</v>
      </c>
      <c r="AK28">
        <v>2.44</v>
      </c>
      <c r="AL28">
        <v>3.08</v>
      </c>
      <c r="AM28">
        <v>278</v>
      </c>
      <c r="AN28">
        <v>0.2</v>
      </c>
      <c r="AO28">
        <v>7.9</v>
      </c>
    </row>
    <row r="29" spans="1:41" ht="12">
      <c r="A29" s="9">
        <v>23</v>
      </c>
      <c r="B29">
        <v>1</v>
      </c>
      <c r="C29">
        <v>0</v>
      </c>
      <c r="G29">
        <v>24.9</v>
      </c>
      <c r="H29">
        <v>18.5</v>
      </c>
      <c r="I29">
        <v>4.76</v>
      </c>
      <c r="J29">
        <v>6.18</v>
      </c>
      <c r="K29">
        <v>181</v>
      </c>
      <c r="L29">
        <v>0.1</v>
      </c>
      <c r="M29">
        <v>7.77</v>
      </c>
      <c r="O29">
        <v>155</v>
      </c>
      <c r="P29">
        <v>0.1</v>
      </c>
      <c r="Q29">
        <v>7.61</v>
      </c>
      <c r="S29">
        <v>31.6</v>
      </c>
      <c r="T29" s="9">
        <v>23.8</v>
      </c>
      <c r="U29">
        <v>4.61</v>
      </c>
      <c r="V29">
        <v>6.47</v>
      </c>
      <c r="W29">
        <v>166</v>
      </c>
      <c r="X29">
        <v>0.1</v>
      </c>
      <c r="Y29">
        <v>7.98</v>
      </c>
      <c r="AA29">
        <v>25.2</v>
      </c>
      <c r="AB29">
        <v>23</v>
      </c>
      <c r="AC29">
        <v>3.95</v>
      </c>
      <c r="AD29">
        <v>4.42</v>
      </c>
      <c r="AE29">
        <v>165</v>
      </c>
      <c r="AF29">
        <v>0.1</v>
      </c>
      <c r="AG29">
        <v>7.29</v>
      </c>
      <c r="AI29">
        <v>19.2</v>
      </c>
      <c r="AJ29">
        <v>18.8</v>
      </c>
      <c r="AK29">
        <v>1.86</v>
      </c>
      <c r="AL29">
        <v>2.14</v>
      </c>
      <c r="AM29">
        <v>153</v>
      </c>
      <c r="AN29">
        <v>0.1</v>
      </c>
      <c r="AO29">
        <v>7.25</v>
      </c>
    </row>
    <row r="30" spans="1:41" ht="12">
      <c r="A30" s="9">
        <v>24</v>
      </c>
      <c r="B30">
        <v>4</v>
      </c>
      <c r="C30">
        <v>150</v>
      </c>
      <c r="G30">
        <v>24.1</v>
      </c>
      <c r="H30">
        <v>17.9</v>
      </c>
      <c r="I30">
        <v>6.21</v>
      </c>
      <c r="J30">
        <v>5.5</v>
      </c>
      <c r="K30">
        <v>588</v>
      </c>
      <c r="L30">
        <v>0.3</v>
      </c>
      <c r="M30">
        <v>8.12</v>
      </c>
      <c r="O30">
        <v>491</v>
      </c>
      <c r="P30">
        <v>0.3</v>
      </c>
      <c r="Q30">
        <v>7.83</v>
      </c>
      <c r="S30">
        <v>31.9</v>
      </c>
      <c r="T30" s="9">
        <v>22.8</v>
      </c>
      <c r="U30">
        <v>5.31</v>
      </c>
      <c r="V30">
        <v>6.63</v>
      </c>
      <c r="W30">
        <v>520</v>
      </c>
      <c r="X30">
        <v>0.2</v>
      </c>
      <c r="Y30">
        <v>8.3</v>
      </c>
      <c r="AA30">
        <v>25.6</v>
      </c>
      <c r="AB30">
        <v>20.9</v>
      </c>
      <c r="AC30">
        <v>3.26</v>
      </c>
      <c r="AD30">
        <v>5.13</v>
      </c>
      <c r="AE30">
        <v>602</v>
      </c>
      <c r="AF30">
        <v>0.3</v>
      </c>
      <c r="AG30">
        <v>7.84</v>
      </c>
      <c r="AI30">
        <v>18.8</v>
      </c>
      <c r="AJ30">
        <v>18.3</v>
      </c>
      <c r="AK30">
        <v>2.17</v>
      </c>
      <c r="AL30">
        <v>2.28</v>
      </c>
      <c r="AM30">
        <v>494</v>
      </c>
      <c r="AN30">
        <v>0.3</v>
      </c>
      <c r="AO30">
        <v>7.78</v>
      </c>
    </row>
    <row r="31" spans="1:41" ht="12">
      <c r="A31" s="9">
        <v>25</v>
      </c>
      <c r="B31">
        <v>1</v>
      </c>
      <c r="C31">
        <v>0</v>
      </c>
      <c r="G31">
        <v>25.1</v>
      </c>
      <c r="H31">
        <v>20.3</v>
      </c>
      <c r="I31">
        <v>6.98</v>
      </c>
      <c r="J31">
        <v>8.31</v>
      </c>
      <c r="K31">
        <v>196</v>
      </c>
      <c r="L31">
        <v>0.1</v>
      </c>
      <c r="M31">
        <v>8.25</v>
      </c>
      <c r="O31">
        <v>155</v>
      </c>
      <c r="P31">
        <v>0.1</v>
      </c>
      <c r="Q31">
        <v>8.06</v>
      </c>
      <c r="S31">
        <v>30.8</v>
      </c>
      <c r="T31" s="9">
        <v>23.6</v>
      </c>
      <c r="U31">
        <v>5.76</v>
      </c>
      <c r="V31">
        <v>5.59</v>
      </c>
      <c r="W31">
        <v>189</v>
      </c>
      <c r="X31">
        <v>0.1</v>
      </c>
      <c r="Y31">
        <v>7.96</v>
      </c>
      <c r="AA31">
        <v>27.6</v>
      </c>
      <c r="AB31">
        <v>24.5</v>
      </c>
      <c r="AC31">
        <v>1.73</v>
      </c>
      <c r="AD31">
        <v>3.01</v>
      </c>
      <c r="AE31">
        <v>187</v>
      </c>
      <c r="AF31">
        <v>0.1</v>
      </c>
      <c r="AG31">
        <v>7.2</v>
      </c>
      <c r="AI31">
        <v>20.6</v>
      </c>
      <c r="AJ31">
        <v>19.4</v>
      </c>
      <c r="AK31">
        <v>1.9</v>
      </c>
      <c r="AL31">
        <v>2.29</v>
      </c>
      <c r="AM31">
        <v>171</v>
      </c>
      <c r="AN31">
        <v>0.1</v>
      </c>
      <c r="AO31">
        <v>7.29</v>
      </c>
    </row>
    <row r="32" spans="1:41" ht="12">
      <c r="A32" s="9">
        <v>26</v>
      </c>
      <c r="B32">
        <v>3</v>
      </c>
      <c r="C32">
        <v>100</v>
      </c>
      <c r="G32">
        <v>25.2</v>
      </c>
      <c r="H32">
        <v>20.2</v>
      </c>
      <c r="I32">
        <v>6.01</v>
      </c>
      <c r="J32">
        <v>9.77</v>
      </c>
      <c r="K32">
        <v>490</v>
      </c>
      <c r="L32">
        <v>0.2</v>
      </c>
      <c r="M32">
        <v>8.26</v>
      </c>
      <c r="O32">
        <v>404</v>
      </c>
      <c r="P32">
        <v>0.2</v>
      </c>
      <c r="Q32">
        <v>7.49</v>
      </c>
      <c r="S32">
        <v>30.9</v>
      </c>
      <c r="T32" s="9">
        <v>24.5</v>
      </c>
      <c r="U32">
        <v>5.02</v>
      </c>
      <c r="V32">
        <v>6.88</v>
      </c>
      <c r="W32">
        <v>444</v>
      </c>
      <c r="X32">
        <v>0.2</v>
      </c>
      <c r="Y32">
        <v>8.58</v>
      </c>
      <c r="AA32">
        <v>27.9</v>
      </c>
      <c r="AB32">
        <v>25.1</v>
      </c>
      <c r="AC32">
        <v>2.75</v>
      </c>
      <c r="AD32">
        <v>4.2</v>
      </c>
      <c r="AE32">
        <v>513</v>
      </c>
      <c r="AF32">
        <v>0.2</v>
      </c>
      <c r="AG32">
        <v>7.92</v>
      </c>
      <c r="AI32">
        <v>20.6</v>
      </c>
      <c r="AJ32">
        <v>19.7</v>
      </c>
      <c r="AK32">
        <v>2.99</v>
      </c>
      <c r="AL32">
        <v>3.38</v>
      </c>
      <c r="AM32">
        <v>423</v>
      </c>
      <c r="AN32">
        <v>0.2</v>
      </c>
      <c r="AO32">
        <v>8.3</v>
      </c>
    </row>
    <row r="33" spans="1:41" ht="12">
      <c r="A33" s="9">
        <v>27</v>
      </c>
      <c r="B33">
        <v>4</v>
      </c>
      <c r="C33">
        <v>150</v>
      </c>
      <c r="G33">
        <v>25.6</v>
      </c>
      <c r="H33">
        <v>19.8</v>
      </c>
      <c r="I33">
        <v>4.93</v>
      </c>
      <c r="J33">
        <v>5.84</v>
      </c>
      <c r="K33">
        <v>590</v>
      </c>
      <c r="L33">
        <v>0.3</v>
      </c>
      <c r="M33">
        <v>8.39</v>
      </c>
      <c r="O33">
        <v>501</v>
      </c>
      <c r="P33">
        <v>0.3</v>
      </c>
      <c r="Q33">
        <v>8.55</v>
      </c>
      <c r="S33">
        <v>31.1</v>
      </c>
      <c r="T33" s="9">
        <v>22.6</v>
      </c>
      <c r="U33">
        <v>4.15</v>
      </c>
      <c r="V33">
        <v>5.14</v>
      </c>
      <c r="W33">
        <v>530</v>
      </c>
      <c r="X33">
        <v>0.2</v>
      </c>
      <c r="Y33">
        <v>8.11</v>
      </c>
      <c r="AA33">
        <v>28</v>
      </c>
      <c r="AB33">
        <v>23.6</v>
      </c>
      <c r="AC33">
        <v>1.85</v>
      </c>
      <c r="AD33">
        <v>2.92</v>
      </c>
      <c r="AE33">
        <v>653</v>
      </c>
      <c r="AF33">
        <v>0.3</v>
      </c>
      <c r="AG33">
        <v>7.79</v>
      </c>
      <c r="AI33">
        <v>20.7</v>
      </c>
      <c r="AJ33">
        <v>19.3</v>
      </c>
      <c r="AK33">
        <v>2.25</v>
      </c>
      <c r="AL33">
        <v>2.99</v>
      </c>
      <c r="AM33">
        <v>530</v>
      </c>
      <c r="AN33">
        <v>0.3</v>
      </c>
      <c r="AO33">
        <v>7.86</v>
      </c>
    </row>
    <row r="34" spans="1:41" ht="12">
      <c r="A34" s="9">
        <v>28</v>
      </c>
      <c r="B34">
        <v>2</v>
      </c>
      <c r="C34">
        <v>50</v>
      </c>
      <c r="G34">
        <v>24.6</v>
      </c>
      <c r="H34">
        <v>20.4</v>
      </c>
      <c r="I34">
        <v>6.9</v>
      </c>
      <c r="J34">
        <v>7.09</v>
      </c>
      <c r="K34">
        <v>306</v>
      </c>
      <c r="L34">
        <v>0.1</v>
      </c>
      <c r="M34">
        <v>8.02</v>
      </c>
      <c r="O34">
        <v>255</v>
      </c>
      <c r="P34">
        <v>0.1</v>
      </c>
      <c r="Q34">
        <v>8.06</v>
      </c>
      <c r="S34">
        <v>31.1</v>
      </c>
      <c r="T34" s="9">
        <v>23</v>
      </c>
      <c r="U34">
        <v>6.27</v>
      </c>
      <c r="V34">
        <v>5.45</v>
      </c>
      <c r="W34">
        <v>306</v>
      </c>
      <c r="X34">
        <v>0.1</v>
      </c>
      <c r="Y34">
        <v>8.49</v>
      </c>
      <c r="AA34">
        <v>28</v>
      </c>
      <c r="AB34">
        <v>23.6</v>
      </c>
      <c r="AC34">
        <v>2.39</v>
      </c>
      <c r="AD34">
        <v>4.27</v>
      </c>
      <c r="AE34">
        <v>340</v>
      </c>
      <c r="AF34">
        <v>0.2</v>
      </c>
      <c r="AG34">
        <v>8.17</v>
      </c>
      <c r="AI34">
        <v>20.7</v>
      </c>
      <c r="AJ34">
        <v>19.3</v>
      </c>
      <c r="AK34">
        <v>2.78</v>
      </c>
      <c r="AL34">
        <v>3.68</v>
      </c>
      <c r="AM34">
        <v>291</v>
      </c>
      <c r="AN34">
        <v>0.2</v>
      </c>
      <c r="AO34">
        <v>8.48</v>
      </c>
    </row>
    <row r="35" spans="1:41" ht="12">
      <c r="A35" s="9">
        <v>29</v>
      </c>
      <c r="B35">
        <v>5</v>
      </c>
      <c r="C35">
        <v>300</v>
      </c>
      <c r="G35">
        <v>23.2</v>
      </c>
      <c r="H35">
        <v>19.7</v>
      </c>
      <c r="I35">
        <v>4.9</v>
      </c>
      <c r="J35">
        <v>8.58</v>
      </c>
      <c r="K35">
        <v>918</v>
      </c>
      <c r="L35">
        <v>0.4</v>
      </c>
      <c r="M35">
        <v>8.24</v>
      </c>
      <c r="O35">
        <v>785</v>
      </c>
      <c r="P35">
        <v>0.4</v>
      </c>
      <c r="Q35">
        <v>8.09</v>
      </c>
      <c r="S35">
        <v>29.7</v>
      </c>
      <c r="T35" s="9">
        <v>22.9</v>
      </c>
      <c r="U35">
        <v>5.56</v>
      </c>
      <c r="V35">
        <v>5.42</v>
      </c>
      <c r="W35">
        <v>859</v>
      </c>
      <c r="X35">
        <v>0.4</v>
      </c>
      <c r="Y35">
        <v>8.19</v>
      </c>
      <c r="AA35">
        <v>28.6</v>
      </c>
      <c r="AB35">
        <v>24.4</v>
      </c>
      <c r="AC35">
        <v>1.84</v>
      </c>
      <c r="AD35">
        <v>3.02</v>
      </c>
      <c r="AE35">
        <v>1036</v>
      </c>
      <c r="AF35">
        <v>0.5</v>
      </c>
      <c r="AG35">
        <v>7.81</v>
      </c>
      <c r="AI35">
        <v>20.8</v>
      </c>
      <c r="AJ35">
        <v>19.5</v>
      </c>
      <c r="AK35">
        <v>2.21</v>
      </c>
      <c r="AL35">
        <v>2.61</v>
      </c>
      <c r="AM35">
        <v>836</v>
      </c>
      <c r="AN35">
        <v>0.4</v>
      </c>
      <c r="AO35">
        <v>7.88</v>
      </c>
    </row>
    <row r="36" spans="1:41" ht="12">
      <c r="A36" s="9">
        <v>30</v>
      </c>
      <c r="B36">
        <v>1</v>
      </c>
      <c r="C36">
        <v>0</v>
      </c>
      <c r="G36">
        <v>25.8</v>
      </c>
      <c r="H36">
        <v>19.8</v>
      </c>
      <c r="I36">
        <v>4.17</v>
      </c>
      <c r="J36">
        <v>7.5</v>
      </c>
      <c r="K36">
        <v>178</v>
      </c>
      <c r="L36">
        <v>0.1</v>
      </c>
      <c r="M36">
        <v>8.04</v>
      </c>
      <c r="O36">
        <v>138</v>
      </c>
      <c r="P36">
        <v>0.1</v>
      </c>
      <c r="Q36">
        <v>7.78</v>
      </c>
      <c r="S36">
        <v>29.2</v>
      </c>
      <c r="T36" s="9">
        <v>21.4</v>
      </c>
      <c r="U36">
        <v>5.08</v>
      </c>
      <c r="V36">
        <v>4.89</v>
      </c>
      <c r="W36">
        <v>170</v>
      </c>
      <c r="X36">
        <v>0.1</v>
      </c>
      <c r="Y36">
        <v>7.58</v>
      </c>
      <c r="AA36">
        <v>28.5</v>
      </c>
      <c r="AB36">
        <v>23.8</v>
      </c>
      <c r="AC36">
        <v>2.06</v>
      </c>
      <c r="AD36">
        <v>2.81</v>
      </c>
      <c r="AE36">
        <v>170</v>
      </c>
      <c r="AF36">
        <v>0.1</v>
      </c>
      <c r="AG36">
        <v>7.37</v>
      </c>
      <c r="AI36">
        <v>20.8</v>
      </c>
      <c r="AJ36">
        <v>19.9</v>
      </c>
      <c r="AK36">
        <v>2.71</v>
      </c>
      <c r="AL36">
        <v>2.64</v>
      </c>
      <c r="AM36">
        <v>147</v>
      </c>
      <c r="AN36">
        <v>0.1</v>
      </c>
      <c r="AO36">
        <v>7.24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0"/>
  <sheetViews>
    <sheetView zoomScalePageLayoutView="0" workbookViewId="0" topLeftCell="A1">
      <selection activeCell="M9" sqref="M9"/>
    </sheetView>
  </sheetViews>
  <sheetFormatPr defaultColWidth="9.140625" defaultRowHeight="12"/>
  <sheetData>
    <row r="4" spans="5:9" ht="12">
      <c r="E4" s="22">
        <v>41429</v>
      </c>
      <c r="I4" s="22">
        <v>41450</v>
      </c>
    </row>
    <row r="5" spans="5:9" ht="12">
      <c r="E5" s="4" t="s">
        <v>9</v>
      </c>
      <c r="I5" s="4" t="s">
        <v>9</v>
      </c>
    </row>
    <row r="6" spans="1:10" ht="12">
      <c r="A6" s="7" t="s">
        <v>2</v>
      </c>
      <c r="B6" s="7" t="s">
        <v>3</v>
      </c>
      <c r="C6" t="s">
        <v>7</v>
      </c>
      <c r="D6" s="22">
        <v>41410</v>
      </c>
      <c r="E6" s="4" t="s">
        <v>21</v>
      </c>
      <c r="F6" s="22">
        <v>41436</v>
      </c>
      <c r="G6" s="22">
        <v>41443</v>
      </c>
      <c r="H6" s="22">
        <v>41450</v>
      </c>
      <c r="I6" s="4" t="s">
        <v>21</v>
      </c>
      <c r="J6" s="22">
        <v>41453</v>
      </c>
    </row>
    <row r="7" spans="1:9" ht="12">
      <c r="A7" s="8"/>
      <c r="B7" s="8"/>
      <c r="E7" s="4"/>
      <c r="I7" s="4"/>
    </row>
    <row r="8" spans="1:10" ht="12">
      <c r="A8">
        <v>5</v>
      </c>
      <c r="B8">
        <v>300</v>
      </c>
      <c r="C8">
        <v>1</v>
      </c>
      <c r="D8">
        <v>64.36</v>
      </c>
      <c r="E8" s="12">
        <v>75.59103750000001</v>
      </c>
      <c r="F8">
        <v>249.4</v>
      </c>
      <c r="G8">
        <v>269.4</v>
      </c>
      <c r="H8">
        <v>230.2</v>
      </c>
      <c r="I8" s="4">
        <v>18.58425</v>
      </c>
      <c r="J8">
        <v>292.8</v>
      </c>
    </row>
    <row r="9" spans="1:13" ht="12">
      <c r="A9">
        <v>4</v>
      </c>
      <c r="B9">
        <v>150</v>
      </c>
      <c r="C9">
        <v>2</v>
      </c>
      <c r="D9">
        <v>14.84</v>
      </c>
      <c r="E9" s="12">
        <v>37.961925</v>
      </c>
      <c r="F9">
        <v>127.94</v>
      </c>
      <c r="G9">
        <v>130.62</v>
      </c>
      <c r="H9">
        <v>101.98</v>
      </c>
      <c r="I9" s="4">
        <v>12.785325</v>
      </c>
      <c r="J9">
        <v>150.84</v>
      </c>
      <c r="M9" t="s">
        <v>30</v>
      </c>
    </row>
    <row r="10" spans="1:12" ht="12">
      <c r="A10">
        <v>2</v>
      </c>
      <c r="B10">
        <v>50</v>
      </c>
      <c r="C10">
        <v>3</v>
      </c>
      <c r="D10">
        <v>5.32</v>
      </c>
      <c r="E10" s="12">
        <v>11.896050000000002</v>
      </c>
      <c r="F10">
        <v>48.29</v>
      </c>
      <c r="G10">
        <v>40.99</v>
      </c>
      <c r="H10">
        <v>24.15</v>
      </c>
      <c r="I10" s="4">
        <v>6.8825625000000015</v>
      </c>
      <c r="J10">
        <v>54.45</v>
      </c>
      <c r="K10" s="8"/>
      <c r="L10" s="8"/>
    </row>
    <row r="11" spans="1:12" ht="12">
      <c r="A11">
        <v>1</v>
      </c>
      <c r="B11">
        <v>0</v>
      </c>
      <c r="C11">
        <v>4</v>
      </c>
      <c r="D11">
        <v>5.34</v>
      </c>
      <c r="E11" s="12">
        <v>-1.421775</v>
      </c>
      <c r="F11">
        <v>4.19</v>
      </c>
      <c r="G11">
        <v>5.98</v>
      </c>
      <c r="H11">
        <v>6</v>
      </c>
      <c r="I11" s="4">
        <v>-1.5975</v>
      </c>
      <c r="J11">
        <v>8.22</v>
      </c>
      <c r="K11" s="9"/>
      <c r="L11" s="11"/>
    </row>
    <row r="12" spans="1:12" ht="12">
      <c r="A12">
        <v>3</v>
      </c>
      <c r="B12">
        <v>100</v>
      </c>
      <c r="C12">
        <v>5</v>
      </c>
      <c r="D12">
        <v>5.92</v>
      </c>
      <c r="E12" s="12">
        <v>25.0488</v>
      </c>
      <c r="F12">
        <v>87.07</v>
      </c>
      <c r="G12">
        <v>88.42</v>
      </c>
      <c r="H12">
        <v>64.89</v>
      </c>
      <c r="I12" s="4">
        <v>9.348037499999998</v>
      </c>
      <c r="J12">
        <v>101.01</v>
      </c>
      <c r="K12" s="9"/>
      <c r="L12" s="11"/>
    </row>
    <row r="13" spans="1:12" ht="12">
      <c r="A13">
        <v>2</v>
      </c>
      <c r="B13">
        <v>50</v>
      </c>
      <c r="C13">
        <v>6</v>
      </c>
      <c r="D13">
        <v>6.21</v>
      </c>
      <c r="E13" s="12">
        <v>11.6590875</v>
      </c>
      <c r="F13">
        <v>45.72</v>
      </c>
      <c r="G13">
        <v>38.96</v>
      </c>
      <c r="H13">
        <v>23.9</v>
      </c>
      <c r="I13" s="4">
        <v>6.949125000000001</v>
      </c>
      <c r="J13">
        <v>57.29</v>
      </c>
      <c r="K13" s="9"/>
      <c r="L13" s="11"/>
    </row>
    <row r="14" spans="1:12" ht="12">
      <c r="A14">
        <v>4</v>
      </c>
      <c r="B14">
        <v>150</v>
      </c>
      <c r="C14">
        <v>7</v>
      </c>
      <c r="D14">
        <v>16.56</v>
      </c>
      <c r="E14" s="12">
        <v>37.73295</v>
      </c>
      <c r="F14">
        <v>133.02</v>
      </c>
      <c r="G14">
        <v>136.94</v>
      </c>
      <c r="H14">
        <v>106.86</v>
      </c>
      <c r="I14" s="4">
        <v>11.486025000000001</v>
      </c>
      <c r="J14">
        <v>149.72</v>
      </c>
      <c r="K14" s="9"/>
      <c r="L14" s="11"/>
    </row>
    <row r="15" spans="1:12" ht="12">
      <c r="A15">
        <v>2</v>
      </c>
      <c r="B15">
        <v>50</v>
      </c>
      <c r="C15">
        <v>8</v>
      </c>
      <c r="D15">
        <v>6.46</v>
      </c>
      <c r="E15" s="12">
        <v>11.592525</v>
      </c>
      <c r="F15">
        <v>47.88</v>
      </c>
      <c r="G15">
        <v>45.66</v>
      </c>
      <c r="H15">
        <v>31.13</v>
      </c>
      <c r="I15" s="4">
        <v>5.024137500000001</v>
      </c>
      <c r="J15">
        <v>47.8</v>
      </c>
      <c r="K15" s="9"/>
      <c r="L15" s="11"/>
    </row>
    <row r="16" spans="1:12" ht="12">
      <c r="A16">
        <v>1</v>
      </c>
      <c r="B16">
        <v>0</v>
      </c>
      <c r="C16">
        <v>9</v>
      </c>
      <c r="D16">
        <v>5.39</v>
      </c>
      <c r="E16" s="12">
        <v>-1.4350875</v>
      </c>
      <c r="F16">
        <v>5.9</v>
      </c>
      <c r="G16">
        <v>8.6</v>
      </c>
      <c r="H16">
        <v>7.12</v>
      </c>
      <c r="I16" s="4">
        <v>-1.8957</v>
      </c>
      <c r="J16">
        <v>9.23</v>
      </c>
      <c r="K16" s="9"/>
      <c r="L16" s="11"/>
    </row>
    <row r="17" spans="1:12" ht="12">
      <c r="A17">
        <v>3</v>
      </c>
      <c r="B17">
        <v>100</v>
      </c>
      <c r="C17">
        <v>10</v>
      </c>
      <c r="D17">
        <v>6.16</v>
      </c>
      <c r="E17" s="12">
        <v>24.984900000000003</v>
      </c>
      <c r="F17">
        <v>77.9</v>
      </c>
      <c r="G17">
        <v>80.72</v>
      </c>
      <c r="H17">
        <v>61.16</v>
      </c>
      <c r="I17" s="4">
        <v>10.341150000000003</v>
      </c>
      <c r="J17">
        <v>98.92</v>
      </c>
      <c r="K17" s="9"/>
      <c r="L17" s="11"/>
    </row>
    <row r="18" spans="1:12" ht="12">
      <c r="A18">
        <v>4</v>
      </c>
      <c r="B18">
        <v>150</v>
      </c>
      <c r="C18">
        <v>11</v>
      </c>
      <c r="D18">
        <v>14.4</v>
      </c>
      <c r="E18" s="12">
        <v>38.020500000000006</v>
      </c>
      <c r="F18">
        <v>135.42</v>
      </c>
      <c r="G18">
        <v>141.82</v>
      </c>
      <c r="H18">
        <v>109.56</v>
      </c>
      <c r="I18" s="4">
        <v>10.767150000000003</v>
      </c>
      <c r="J18">
        <v>148.52</v>
      </c>
      <c r="K18" s="9"/>
      <c r="L18" s="11"/>
    </row>
    <row r="19" spans="1:12" ht="12">
      <c r="A19">
        <v>5</v>
      </c>
      <c r="B19">
        <v>300</v>
      </c>
      <c r="C19">
        <v>12</v>
      </c>
      <c r="D19">
        <v>69.52</v>
      </c>
      <c r="E19" s="12">
        <v>75.24757500000001</v>
      </c>
      <c r="F19">
        <v>251.16</v>
      </c>
      <c r="G19">
        <v>277.48</v>
      </c>
      <c r="H19">
        <v>228.4</v>
      </c>
      <c r="I19" s="4">
        <v>19.0635</v>
      </c>
      <c r="J19">
        <v>306.2</v>
      </c>
      <c r="K19" s="9"/>
      <c r="L19" s="11"/>
    </row>
    <row r="20" spans="1:12" ht="12">
      <c r="A20">
        <v>1</v>
      </c>
      <c r="B20">
        <v>0</v>
      </c>
      <c r="C20">
        <v>13</v>
      </c>
      <c r="D20">
        <v>6.03</v>
      </c>
      <c r="E20" s="12">
        <v>-1.6054875000000004</v>
      </c>
      <c r="F20">
        <v>5.75</v>
      </c>
      <c r="G20">
        <v>9.13</v>
      </c>
      <c r="H20">
        <v>8.03</v>
      </c>
      <c r="I20" s="4">
        <v>-2.1379875</v>
      </c>
      <c r="J20">
        <v>9.73</v>
      </c>
      <c r="K20" s="9"/>
      <c r="L20" s="11"/>
    </row>
    <row r="21" spans="1:12" ht="12">
      <c r="A21">
        <v>5</v>
      </c>
      <c r="B21">
        <v>300</v>
      </c>
      <c r="C21">
        <v>14</v>
      </c>
      <c r="D21">
        <v>76.44</v>
      </c>
      <c r="E21" s="12">
        <v>74.7869625</v>
      </c>
      <c r="F21">
        <v>252.32</v>
      </c>
      <c r="G21">
        <v>273.48</v>
      </c>
      <c r="H21">
        <v>226.4</v>
      </c>
      <c r="I21" s="4">
        <v>19.596000000000004</v>
      </c>
      <c r="J21">
        <v>305.84</v>
      </c>
      <c r="K21" s="9"/>
      <c r="L21" s="11"/>
    </row>
    <row r="22" spans="1:12" ht="12">
      <c r="A22">
        <v>4</v>
      </c>
      <c r="B22">
        <v>150</v>
      </c>
      <c r="C22">
        <v>15</v>
      </c>
      <c r="D22">
        <v>18.52</v>
      </c>
      <c r="E22" s="12">
        <v>37.472025</v>
      </c>
      <c r="F22">
        <v>130.2</v>
      </c>
      <c r="G22">
        <v>134.66</v>
      </c>
      <c r="H22">
        <v>106.16</v>
      </c>
      <c r="I22" s="4">
        <v>11.672400000000003</v>
      </c>
      <c r="J22">
        <v>147.7</v>
      </c>
      <c r="K22" s="9"/>
      <c r="L22" s="11"/>
    </row>
    <row r="23" spans="1:12" ht="12">
      <c r="A23">
        <v>2</v>
      </c>
      <c r="B23">
        <v>50</v>
      </c>
      <c r="C23">
        <v>16</v>
      </c>
      <c r="D23">
        <v>5.62</v>
      </c>
      <c r="E23" s="12">
        <v>11.816175</v>
      </c>
      <c r="F23">
        <v>44.02</v>
      </c>
      <c r="G23">
        <v>35.96</v>
      </c>
      <c r="H23">
        <v>21.12</v>
      </c>
      <c r="I23" s="4">
        <v>7.689299999999999</v>
      </c>
      <c r="J23">
        <v>49.42</v>
      </c>
      <c r="K23" s="9"/>
      <c r="L23" s="11"/>
    </row>
    <row r="24" spans="1:12" ht="12">
      <c r="A24">
        <v>5</v>
      </c>
      <c r="B24">
        <v>300</v>
      </c>
      <c r="C24">
        <v>17</v>
      </c>
      <c r="D24">
        <v>84.84</v>
      </c>
      <c r="E24" s="12">
        <v>74.22783749999999</v>
      </c>
      <c r="F24">
        <v>245.56</v>
      </c>
      <c r="G24">
        <v>270.48</v>
      </c>
      <c r="H24">
        <v>226.76</v>
      </c>
      <c r="I24" s="4">
        <v>19.50015000000001</v>
      </c>
      <c r="J24">
        <v>303.24</v>
      </c>
      <c r="K24" s="9"/>
      <c r="L24" s="11"/>
    </row>
    <row r="25" spans="1:12" ht="12">
      <c r="A25">
        <v>3</v>
      </c>
      <c r="B25">
        <v>100</v>
      </c>
      <c r="C25">
        <v>18</v>
      </c>
      <c r="D25">
        <v>9.48</v>
      </c>
      <c r="E25" s="12">
        <v>24.100950000000005</v>
      </c>
      <c r="F25">
        <v>86.93</v>
      </c>
      <c r="G25">
        <v>85.67</v>
      </c>
      <c r="H25">
        <v>66.68</v>
      </c>
      <c r="I25" s="4">
        <v>8.871449999999998</v>
      </c>
      <c r="J25">
        <v>101.8</v>
      </c>
      <c r="K25" s="9"/>
      <c r="L25" s="11"/>
    </row>
    <row r="26" spans="1:12" ht="12">
      <c r="A26">
        <v>3</v>
      </c>
      <c r="B26">
        <v>100</v>
      </c>
      <c r="C26">
        <v>19</v>
      </c>
      <c r="D26">
        <v>10.79</v>
      </c>
      <c r="E26" s="12">
        <v>23.7521625</v>
      </c>
      <c r="F26">
        <v>89.07</v>
      </c>
      <c r="G26">
        <v>86.19</v>
      </c>
      <c r="H26">
        <v>63.4</v>
      </c>
      <c r="I26" s="4">
        <v>9.74475</v>
      </c>
      <c r="J26">
        <v>97.6</v>
      </c>
      <c r="K26" s="9"/>
      <c r="L26" s="11"/>
    </row>
    <row r="27" spans="1:12" ht="12">
      <c r="A27">
        <v>5</v>
      </c>
      <c r="B27">
        <v>300</v>
      </c>
      <c r="C27">
        <v>20</v>
      </c>
      <c r="D27">
        <v>82.08</v>
      </c>
      <c r="E27" s="12">
        <v>74.41155</v>
      </c>
      <c r="F27">
        <v>251.88</v>
      </c>
      <c r="G27">
        <v>258.52</v>
      </c>
      <c r="H27">
        <v>210.28</v>
      </c>
      <c r="I27" s="4">
        <v>23.88795</v>
      </c>
      <c r="J27">
        <v>302.72</v>
      </c>
      <c r="K27" s="9"/>
      <c r="L27" s="11"/>
    </row>
    <row r="28" spans="1:12" ht="12">
      <c r="A28">
        <v>3</v>
      </c>
      <c r="B28">
        <v>100</v>
      </c>
      <c r="C28">
        <v>21</v>
      </c>
      <c r="D28">
        <v>8.67</v>
      </c>
      <c r="E28" s="12">
        <v>24.316612500000005</v>
      </c>
      <c r="F28">
        <v>82.98</v>
      </c>
      <c r="G28">
        <v>77.53</v>
      </c>
      <c r="H28">
        <v>55.45</v>
      </c>
      <c r="I28" s="4">
        <v>11.861437500000001</v>
      </c>
      <c r="J28">
        <v>102.99</v>
      </c>
      <c r="K28" s="9"/>
      <c r="L28" s="11"/>
    </row>
    <row r="29" spans="1:12" ht="12">
      <c r="A29">
        <v>2</v>
      </c>
      <c r="B29">
        <v>50</v>
      </c>
      <c r="C29">
        <v>22</v>
      </c>
      <c r="D29">
        <v>9.18</v>
      </c>
      <c r="E29" s="12">
        <v>10.868325000000002</v>
      </c>
      <c r="F29">
        <v>45.19</v>
      </c>
      <c r="G29">
        <v>39.07</v>
      </c>
      <c r="H29">
        <v>25.63</v>
      </c>
      <c r="I29" s="4">
        <v>6.4885125000000015</v>
      </c>
      <c r="J29">
        <v>47.92</v>
      </c>
      <c r="K29" s="9"/>
      <c r="L29" s="8"/>
    </row>
    <row r="30" spans="1:12" ht="12">
      <c r="A30">
        <v>1</v>
      </c>
      <c r="B30">
        <v>0</v>
      </c>
      <c r="C30">
        <v>23</v>
      </c>
      <c r="D30">
        <v>5.5</v>
      </c>
      <c r="E30" s="12">
        <v>-1.464375</v>
      </c>
      <c r="F30">
        <v>6.63</v>
      </c>
      <c r="G30">
        <v>9.73</v>
      </c>
      <c r="H30">
        <v>7.99</v>
      </c>
      <c r="I30" s="4">
        <v>-2.1273375000000003</v>
      </c>
      <c r="J30">
        <v>8.75</v>
      </c>
      <c r="K30" s="9"/>
      <c r="L30" s="8"/>
    </row>
    <row r="31" spans="1:12" ht="12">
      <c r="A31">
        <v>4</v>
      </c>
      <c r="B31">
        <v>150</v>
      </c>
      <c r="C31">
        <v>24</v>
      </c>
      <c r="D31">
        <v>14.8</v>
      </c>
      <c r="E31" s="12">
        <v>37.96725</v>
      </c>
      <c r="F31">
        <v>122.72</v>
      </c>
      <c r="G31">
        <v>122.78</v>
      </c>
      <c r="H31">
        <v>97.74</v>
      </c>
      <c r="I31" s="4">
        <v>13.914224999999998</v>
      </c>
      <c r="J31">
        <v>144.06</v>
      </c>
      <c r="K31" s="9"/>
      <c r="L31" s="8"/>
    </row>
    <row r="32" spans="1:12" ht="12">
      <c r="A32">
        <v>1</v>
      </c>
      <c r="B32">
        <v>0</v>
      </c>
      <c r="C32">
        <v>25</v>
      </c>
      <c r="D32">
        <v>4.3</v>
      </c>
      <c r="E32" s="12">
        <v>-1.144875</v>
      </c>
      <c r="F32">
        <v>5.16</v>
      </c>
      <c r="G32">
        <v>7.75</v>
      </c>
      <c r="H32">
        <v>7.2</v>
      </c>
      <c r="I32" s="4">
        <v>-1.9170000000000003</v>
      </c>
      <c r="J32">
        <v>8.59</v>
      </c>
      <c r="K32" s="9"/>
      <c r="L32" s="8"/>
    </row>
    <row r="33" spans="1:12" ht="12">
      <c r="A33">
        <v>3</v>
      </c>
      <c r="B33">
        <v>100</v>
      </c>
      <c r="C33">
        <v>26</v>
      </c>
      <c r="D33">
        <v>13.13</v>
      </c>
      <c r="E33" s="12">
        <v>23.129137500000002</v>
      </c>
      <c r="F33">
        <v>87.99</v>
      </c>
      <c r="G33">
        <v>86.27</v>
      </c>
      <c r="H33">
        <v>62.59</v>
      </c>
      <c r="I33" s="4">
        <v>9.9604125</v>
      </c>
      <c r="J33">
        <v>104.16</v>
      </c>
      <c r="K33" s="9"/>
      <c r="L33" s="8"/>
    </row>
    <row r="34" spans="1:12" ht="12">
      <c r="A34">
        <v>4</v>
      </c>
      <c r="B34">
        <v>150</v>
      </c>
      <c r="C34">
        <v>27</v>
      </c>
      <c r="D34">
        <v>14.36</v>
      </c>
      <c r="E34" s="12">
        <v>38.025825</v>
      </c>
      <c r="F34">
        <v>125.42</v>
      </c>
      <c r="G34">
        <v>128.9</v>
      </c>
      <c r="H34">
        <v>96.92</v>
      </c>
      <c r="I34" s="4">
        <v>14.132550000000002</v>
      </c>
      <c r="J34">
        <v>147.82</v>
      </c>
      <c r="K34" s="9"/>
      <c r="L34" s="8"/>
    </row>
    <row r="35" spans="1:12" ht="12">
      <c r="A35">
        <v>2</v>
      </c>
      <c r="B35">
        <v>50</v>
      </c>
      <c r="C35">
        <v>28</v>
      </c>
      <c r="D35">
        <v>6.3</v>
      </c>
      <c r="E35" s="12">
        <v>11.635125000000002</v>
      </c>
      <c r="F35">
        <v>37.62</v>
      </c>
      <c r="G35">
        <v>36.1</v>
      </c>
      <c r="H35">
        <v>23.26</v>
      </c>
      <c r="I35" s="4">
        <v>7.119525</v>
      </c>
      <c r="J35">
        <v>49.57</v>
      </c>
      <c r="K35" s="9"/>
      <c r="L35" s="8"/>
    </row>
    <row r="36" spans="1:12" ht="12">
      <c r="A36">
        <v>5</v>
      </c>
      <c r="B36">
        <v>300</v>
      </c>
      <c r="C36">
        <v>29</v>
      </c>
      <c r="D36">
        <v>48.56</v>
      </c>
      <c r="E36" s="12">
        <v>76.64272500000001</v>
      </c>
      <c r="F36">
        <v>243.52</v>
      </c>
      <c r="G36">
        <v>260.36</v>
      </c>
      <c r="H36">
        <v>210.96</v>
      </c>
      <c r="I36" s="4">
        <v>23.706899999999997</v>
      </c>
      <c r="J36">
        <v>294.92</v>
      </c>
      <c r="K36" s="9"/>
      <c r="L36" s="8"/>
    </row>
    <row r="37" spans="1:12" ht="12">
      <c r="A37">
        <v>1</v>
      </c>
      <c r="B37">
        <v>0</v>
      </c>
      <c r="C37">
        <v>30</v>
      </c>
      <c r="D37">
        <v>4.85</v>
      </c>
      <c r="E37" s="12">
        <v>-1.2913124999999999</v>
      </c>
      <c r="F37">
        <v>5.25</v>
      </c>
      <c r="G37">
        <v>7.29</v>
      </c>
      <c r="H37">
        <v>6.96</v>
      </c>
      <c r="I37" s="4">
        <v>-1.8531</v>
      </c>
      <c r="J37">
        <v>8.73</v>
      </c>
      <c r="K37" s="9"/>
      <c r="L37" s="8"/>
    </row>
    <row r="38" spans="3:12" ht="12">
      <c r="C38" s="8"/>
      <c r="D38" s="8"/>
      <c r="E38" s="8"/>
      <c r="J38" s="8"/>
      <c r="K38" s="9"/>
      <c r="L38" s="8"/>
    </row>
    <row r="39" spans="3:12" ht="12">
      <c r="C39" s="8"/>
      <c r="D39" s="8"/>
      <c r="E39" s="8"/>
      <c r="F39" s="9"/>
      <c r="G39" s="9"/>
      <c r="H39" s="9"/>
      <c r="I39" s="9"/>
      <c r="J39" s="8"/>
      <c r="K39" s="9"/>
      <c r="L39" s="8"/>
    </row>
    <row r="40" spans="3:12" ht="12">
      <c r="C40" s="8"/>
      <c r="D40" s="8"/>
      <c r="E40" s="8"/>
      <c r="F40" s="9"/>
      <c r="G40" s="9"/>
      <c r="H40" s="9"/>
      <c r="I40" s="9"/>
      <c r="J40" s="8"/>
      <c r="K40" s="9"/>
      <c r="L40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jpastor</cp:lastModifiedBy>
  <cp:lastPrinted>2013-08-16T15:52:15Z</cp:lastPrinted>
  <dcterms:created xsi:type="dcterms:W3CDTF">2011-07-15T16:30:33Z</dcterms:created>
  <dcterms:modified xsi:type="dcterms:W3CDTF">2013-12-26T19:55:50Z</dcterms:modified>
  <cp:category/>
  <cp:version/>
  <cp:contentType/>
  <cp:contentStatus/>
</cp:coreProperties>
</file>