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660" windowWidth="17895" windowHeight="11385" tabRatio="851" activeTab="2"/>
  </bookViews>
  <sheets>
    <sheet name="August synoptic" sheetId="14" r:id="rId1"/>
    <sheet name="August medians" sheetId="18" r:id="rId2"/>
    <sheet name="monthly for easy analysis" sheetId="16" r:id="rId3"/>
    <sheet name="monthly raw data" sheetId="17" r:id="rId4"/>
  </sheets>
  <definedNames>
    <definedName name="_xlnm._FilterDatabase" localSheetId="1" hidden="1">'August medians'!$A$1:$Z$79</definedName>
    <definedName name="_xlnm._FilterDatabase" localSheetId="0" hidden="1">'August synoptic'!$A$1:$Z$63</definedName>
    <definedName name="_xlnm._FilterDatabase" localSheetId="2" hidden="1">'monthly for easy analysis'!$A$1:$AB$37</definedName>
  </definedNames>
  <calcPr calcId="145621"/>
</workbook>
</file>

<file path=xl/calcChain.xml><?xml version="1.0" encoding="utf-8"?>
<calcChain xmlns="http://schemas.openxmlformats.org/spreadsheetml/2006/main">
  <c r="Z81" i="18" l="1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F79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F78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F63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F62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F47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F46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F31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F30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F15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6" i="18"/>
  <c r="I15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F14" i="18"/>
</calcChain>
</file>

<file path=xl/comments1.xml><?xml version="1.0" encoding="utf-8"?>
<comments xmlns="http://schemas.openxmlformats.org/spreadsheetml/2006/main">
  <authors>
    <author>nflandr</author>
  </authors>
  <commentList>
    <comment ref="Q217" authorId="0">
      <text>
        <r>
          <rPr>
            <sz val="10"/>
            <rFont val="Tahoma"/>
          </rPr>
          <t>One or more duplicate values were found.</t>
        </r>
      </text>
    </comment>
    <comment ref="V217" authorId="0">
      <text>
        <r>
          <rPr>
            <sz val="10"/>
            <rFont val="Tahoma"/>
          </rPr>
          <t>One or more duplicate values were found.</t>
        </r>
      </text>
    </comment>
    <comment ref="Y217" authorId="0">
      <text>
        <r>
          <rPr>
            <sz val="10"/>
            <rFont val="Tahoma"/>
          </rPr>
          <t>One or more duplicate values were found.</t>
        </r>
      </text>
    </comment>
    <comment ref="AB217" authorId="0">
      <text>
        <r>
          <rPr>
            <sz val="10"/>
            <rFont val="Tahoma"/>
          </rPr>
          <t>One or more duplicate values were found.</t>
        </r>
      </text>
    </comment>
    <comment ref="AD217" authorId="0">
      <text>
        <r>
          <rPr>
            <sz val="10"/>
            <rFont val="Tahoma"/>
          </rPr>
          <t>One or more duplicate values were found.</t>
        </r>
      </text>
    </comment>
    <comment ref="AU217" authorId="0">
      <text>
        <r>
          <rPr>
            <sz val="10"/>
            <rFont val="Tahoma"/>
          </rPr>
          <t>One or more duplicate values were found.</t>
        </r>
      </text>
    </comment>
    <comment ref="AX217" authorId="0">
      <text>
        <r>
          <rPr>
            <sz val="10"/>
            <rFont val="Tahoma"/>
          </rPr>
          <t>One or more duplicate values were found.</t>
        </r>
      </text>
    </comment>
    <comment ref="Q220" authorId="0">
      <text>
        <r>
          <rPr>
            <sz val="10"/>
            <rFont val="Tahoma"/>
          </rPr>
          <t>One or more duplicate values were found.</t>
        </r>
      </text>
    </comment>
    <comment ref="V220" authorId="0">
      <text>
        <r>
          <rPr>
            <sz val="10"/>
            <rFont val="Tahoma"/>
          </rPr>
          <t>One or more duplicate values were found.</t>
        </r>
      </text>
    </comment>
    <comment ref="Y220" authorId="0">
      <text>
        <r>
          <rPr>
            <sz val="10"/>
            <rFont val="Tahoma"/>
          </rPr>
          <t>One or more duplicate values were found.</t>
        </r>
      </text>
    </comment>
    <comment ref="AB220" authorId="0">
      <text>
        <r>
          <rPr>
            <sz val="10"/>
            <rFont val="Tahoma"/>
          </rPr>
          <t>One or more duplicate values were found.</t>
        </r>
      </text>
    </comment>
    <comment ref="AD220" authorId="0">
      <text>
        <r>
          <rPr>
            <sz val="10"/>
            <rFont val="Tahoma"/>
          </rPr>
          <t>One or more duplicate values were found.</t>
        </r>
      </text>
    </comment>
    <comment ref="AU220" authorId="0">
      <text>
        <r>
          <rPr>
            <sz val="10"/>
            <rFont val="Tahoma"/>
          </rPr>
          <t>One or more duplicate values were found.</t>
        </r>
      </text>
    </comment>
    <comment ref="AX220" authorId="0">
      <text>
        <r>
          <rPr>
            <sz val="10"/>
            <rFont val="Tahoma"/>
          </rPr>
          <t>One or more duplicate values were found.</t>
        </r>
      </text>
    </comment>
    <comment ref="AV362" authorId="0">
      <text>
        <r>
          <rPr>
            <sz val="10"/>
            <rFont val="Tahoma"/>
          </rPr>
          <t>One or more duplicate values were found.</t>
        </r>
      </text>
    </comment>
    <comment ref="AW362" authorId="0">
      <text>
        <r>
          <rPr>
            <sz val="10"/>
            <rFont val="Tahoma"/>
          </rPr>
          <t>One or more duplicate values were found.</t>
        </r>
      </text>
    </comment>
  </commentList>
</comments>
</file>

<file path=xl/sharedStrings.xml><?xml version="1.0" encoding="utf-8"?>
<sst xmlns="http://schemas.openxmlformats.org/spreadsheetml/2006/main" count="5077" uniqueCount="1932">
  <si>
    <t>FIELD NAME</t>
  </si>
  <si>
    <t>SYS_SAMPLE_CODE</t>
  </si>
  <si>
    <t>SAMPLE DATE</t>
  </si>
  <si>
    <t>SAMPLE TIME</t>
  </si>
  <si>
    <t>12:00:00 PM</t>
  </si>
  <si>
    <t>&lt; 0.05</t>
  </si>
  <si>
    <t>&lt; 0.01</t>
  </si>
  <si>
    <t>11:00:00 AM</t>
  </si>
  <si>
    <t>&lt; 10</t>
  </si>
  <si>
    <t>09:00:00 AM</t>
  </si>
  <si>
    <t>10/08/2013</t>
  </si>
  <si>
    <t>MS-100</t>
  </si>
  <si>
    <t>06/25/2013</t>
  </si>
  <si>
    <t>MS-100 OT.1306251110.LX</t>
  </si>
  <si>
    <t>MS-101</t>
  </si>
  <si>
    <t>MS-101 OT.1306251110.LX</t>
  </si>
  <si>
    <t>MS-102</t>
  </si>
  <si>
    <t>MS-102 OT.1306251110.LX</t>
  </si>
  <si>
    <t>MS-103</t>
  </si>
  <si>
    <t>MS-103 OT.1306251700.LX</t>
  </si>
  <si>
    <t>06/27/2013</t>
  </si>
  <si>
    <t>MS-104 OT</t>
  </si>
  <si>
    <t>MS-104 OT.1306271600.LX</t>
  </si>
  <si>
    <t>MS-105</t>
  </si>
  <si>
    <t>MS-105 OT.1306271600.LX</t>
  </si>
  <si>
    <t>MS-106</t>
  </si>
  <si>
    <t>MS-106 OT.1306271430.LX</t>
  </si>
  <si>
    <t>MS-107</t>
  </si>
  <si>
    <t>MS-107 OT.1306271530.LX</t>
  </si>
  <si>
    <t>MS-108</t>
  </si>
  <si>
    <t>07/23/2013</t>
  </si>
  <si>
    <t>MS-108 OT.1307230900.LX</t>
  </si>
  <si>
    <t>MS-109</t>
  </si>
  <si>
    <t>MS-109 OT.1307230900.LX</t>
  </si>
  <si>
    <t>MS-110</t>
  </si>
  <si>
    <t>MS-110 OT.1307230900.LX</t>
  </si>
  <si>
    <t>MS-111</t>
  </si>
  <si>
    <t>MS-111 OT.1307230900.LX</t>
  </si>
  <si>
    <t>MS-112</t>
  </si>
  <si>
    <t>MS-112-OT.1307250900.LX</t>
  </si>
  <si>
    <t>07/25/2013</t>
  </si>
  <si>
    <t>MS-113</t>
  </si>
  <si>
    <t>MS-113-OT.1307250900.LX</t>
  </si>
  <si>
    <t>MS-114</t>
  </si>
  <si>
    <t>MS-114 OT.1307250900.LX</t>
  </si>
  <si>
    <t>MS-115 OT</t>
  </si>
  <si>
    <t>MS-115 OT.1307250900.LX</t>
  </si>
  <si>
    <t>MS-116</t>
  </si>
  <si>
    <t>08/27/2013</t>
  </si>
  <si>
    <t>MS-116 OT.1308270900.LX</t>
  </si>
  <si>
    <t>MS-117</t>
  </si>
  <si>
    <t>10:45:00 AM</t>
  </si>
  <si>
    <t>MS-117 OT.1308271045.LX</t>
  </si>
  <si>
    <t>MS-118</t>
  </si>
  <si>
    <t>MS-118 OT.1308271230.LX</t>
  </si>
  <si>
    <t>MS-119</t>
  </si>
  <si>
    <t>MS-119 OT.1308271230.LX</t>
  </si>
  <si>
    <t>05/29/2013</t>
  </si>
  <si>
    <t>08/28/2013</t>
  </si>
  <si>
    <t>10:00:00 AM</t>
  </si>
  <si>
    <t>MS-120 OT</t>
  </si>
  <si>
    <t>MS-120 OT.1308281000.LX</t>
  </si>
  <si>
    <t>MS-121 OT</t>
  </si>
  <si>
    <t>MS-121 OT.1308281000.LX</t>
  </si>
  <si>
    <t>MS-122</t>
  </si>
  <si>
    <t>MS-122 OT.1308281000.LX</t>
  </si>
  <si>
    <t>MS-123 OT</t>
  </si>
  <si>
    <t>MS-123 OT.1308281000.LX</t>
  </si>
  <si>
    <t>MS-124 OT</t>
  </si>
  <si>
    <t>MS-124 OT.1308281000.LX</t>
  </si>
  <si>
    <t>MS-125 OT</t>
  </si>
  <si>
    <t>MS-125 OT.1308281000.LX</t>
  </si>
  <si>
    <t>MS-126</t>
  </si>
  <si>
    <t>MS-126 OT.1308281000.LX</t>
  </si>
  <si>
    <t>MS-127 OT</t>
  </si>
  <si>
    <t>MS-127 OT.1308281000.LX</t>
  </si>
  <si>
    <t>MS-128</t>
  </si>
  <si>
    <t>MS-128 OT.1308281000.LX</t>
  </si>
  <si>
    <t>MS-129 OT</t>
  </si>
  <si>
    <t>MS-129 OT.1308281000.LX</t>
  </si>
  <si>
    <t>MS-12U OT</t>
  </si>
  <si>
    <t>MS-12U OT.1305291115.LX</t>
  </si>
  <si>
    <t>MS-130</t>
  </si>
  <si>
    <t>MS-130 OT.1308281000.LX</t>
  </si>
  <si>
    <t>MS-132</t>
  </si>
  <si>
    <t>MS-132 OT.1308281000.LX</t>
  </si>
  <si>
    <t>MS-133 OT</t>
  </si>
  <si>
    <t>MS-133 OT.1308281000.LX</t>
  </si>
  <si>
    <t>MS-134 OT</t>
  </si>
  <si>
    <t>MS-134 OT.1308281000.LX</t>
  </si>
  <si>
    <t>MS-135 OT</t>
  </si>
  <si>
    <t>MS-135 OT.1308281000.LX</t>
  </si>
  <si>
    <t>MS-136 OT</t>
  </si>
  <si>
    <t>MS-136 OT.1308281000.LX</t>
  </si>
  <si>
    <t>MS-137</t>
  </si>
  <si>
    <t>MS-137 OT.1308281000.LX</t>
  </si>
  <si>
    <t>MS-138 OT</t>
  </si>
  <si>
    <t>MS-138 OT.1308281000.LX</t>
  </si>
  <si>
    <t>MS-139</t>
  </si>
  <si>
    <t>MS-139 OT.1308281000.LX</t>
  </si>
  <si>
    <t>MS-140 OT</t>
  </si>
  <si>
    <t>MS-140 OT.1308281000.LX</t>
  </si>
  <si>
    <t>MS-141</t>
  </si>
  <si>
    <t>MS-141 OT.1308281000.LX</t>
  </si>
  <si>
    <t>MS-142 OT</t>
  </si>
  <si>
    <t>MS-142 OT.1308281000.LX</t>
  </si>
  <si>
    <t>MS-143</t>
  </si>
  <si>
    <t>MS-143 OT.1308281000.LX</t>
  </si>
  <si>
    <t>MS-144 OT</t>
  </si>
  <si>
    <t>MS-144 OT.1308281000.LX</t>
  </si>
  <si>
    <t>MS-145 OT</t>
  </si>
  <si>
    <t>MS-145 OT.1308281000.LX</t>
  </si>
  <si>
    <t>MS-146</t>
  </si>
  <si>
    <t>MS-146 OT.1308281000.LX</t>
  </si>
  <si>
    <t>MS-147</t>
  </si>
  <si>
    <t>MS-147 OT.1308281000.LX</t>
  </si>
  <si>
    <t>MS-148 OT</t>
  </si>
  <si>
    <t>MS-148 OT.1308281000.LX</t>
  </si>
  <si>
    <t>MS-149</t>
  </si>
  <si>
    <t>MS-149 OT.1308281000.LX</t>
  </si>
  <si>
    <t>MS-150 OT</t>
  </si>
  <si>
    <t>MS-150 OT.1308281000.LX</t>
  </si>
  <si>
    <t>MS-151</t>
  </si>
  <si>
    <t>MS-151 OT.1308281000.LX</t>
  </si>
  <si>
    <t>MS-152 OT</t>
  </si>
  <si>
    <t>MS-152 OT.1308281000.LX</t>
  </si>
  <si>
    <t>MS-153 OT</t>
  </si>
  <si>
    <t>MS-153 OT.1308281000.LX</t>
  </si>
  <si>
    <t>MS-154 OT</t>
  </si>
  <si>
    <t>MS-154 OT.1308281000.LX</t>
  </si>
  <si>
    <t>MS-155 OT</t>
  </si>
  <si>
    <t>MS-155 OT.1308281000.LX</t>
  </si>
  <si>
    <t>MS-156 OT</t>
  </si>
  <si>
    <t>MS-156 OT.1308281000.LX</t>
  </si>
  <si>
    <t>MS-157 OT</t>
  </si>
  <si>
    <t>MS-157 OT.1308281000.LX</t>
  </si>
  <si>
    <t>MS-158 OT</t>
  </si>
  <si>
    <t>MS-158 OT.1308281000.LX</t>
  </si>
  <si>
    <t>MS-159 OT</t>
  </si>
  <si>
    <t>MS-159 OT.1308281000.LX</t>
  </si>
  <si>
    <t>MS-160 OT</t>
  </si>
  <si>
    <t>MS-160 OT.1308281000.LX</t>
  </si>
  <si>
    <t>MS-161 OT</t>
  </si>
  <si>
    <t>MS-161 OT.1308281000.LX</t>
  </si>
  <si>
    <t>MS-163 OT</t>
  </si>
  <si>
    <t>MS-163 OT.1308281000.LX</t>
  </si>
  <si>
    <t>MS-164 OT</t>
  </si>
  <si>
    <t>MS-164 OT.1308281000.LX</t>
  </si>
  <si>
    <t>MS-165</t>
  </si>
  <si>
    <t>MS-165 OT.1308281000.LX</t>
  </si>
  <si>
    <t>MS-166 OT</t>
  </si>
  <si>
    <t>MS-166 OT.1308281000.LX</t>
  </si>
  <si>
    <t>MS-167 OT</t>
  </si>
  <si>
    <t>MS-167 OT.1308281000.LX</t>
  </si>
  <si>
    <t>MS-168 OT</t>
  </si>
  <si>
    <t>MS-168 OT.1308281000.LX</t>
  </si>
  <si>
    <t>MS-169 OT</t>
  </si>
  <si>
    <t>MS-169 OT.1308281000.LX</t>
  </si>
  <si>
    <t>MS-171</t>
  </si>
  <si>
    <t>MS-171 OT.1308281000.LX</t>
  </si>
  <si>
    <t>MS-172 OT</t>
  </si>
  <si>
    <t>MS-172 OT.1308281000.LX</t>
  </si>
  <si>
    <t>MS-173 OT</t>
  </si>
  <si>
    <t>MS-173 OT.1308281000.LX</t>
  </si>
  <si>
    <t>MS-174 OT</t>
  </si>
  <si>
    <t>MS-174 OT.1308281000.LX</t>
  </si>
  <si>
    <t>MS-175 OT</t>
  </si>
  <si>
    <t>MS-175 OT.1308290900.LX</t>
  </si>
  <si>
    <t>08/29/2013</t>
  </si>
  <si>
    <t>MS-176 OT</t>
  </si>
  <si>
    <t>MS-176 OT.1308290945.LX</t>
  </si>
  <si>
    <t>09:45:00 AM</t>
  </si>
  <si>
    <t>MS-177 OT</t>
  </si>
  <si>
    <t>MS-177 OT.1308291100.LX</t>
  </si>
  <si>
    <t>MS-178 OT</t>
  </si>
  <si>
    <t>MS-178 OT.1308291200.LX</t>
  </si>
  <si>
    <t>MS-180 OT</t>
  </si>
  <si>
    <t>MS-180 OT.1310081430.LX</t>
  </si>
  <si>
    <t>MS-181 OT</t>
  </si>
  <si>
    <t>MS-181 OT.1310081630.LX</t>
  </si>
  <si>
    <t>10/09/2013</t>
  </si>
  <si>
    <t>MS-182 OT</t>
  </si>
  <si>
    <t>MS-182 OT.1310090900.LX</t>
  </si>
  <si>
    <t>MS-183 OT</t>
  </si>
  <si>
    <t>MS-183 OT.1310090930.LX</t>
  </si>
  <si>
    <t>MS-184 OT</t>
  </si>
  <si>
    <t>MS-184 OT.1310080900.LX</t>
  </si>
  <si>
    <t>MS-185 OT</t>
  </si>
  <si>
    <t>MS-185 OT.1310081015.LX</t>
  </si>
  <si>
    <t>MS-186 OT</t>
  </si>
  <si>
    <t>MS-186 OT.1310081115.LX</t>
  </si>
  <si>
    <t>MS-22U OT</t>
  </si>
  <si>
    <t>MS-22U OT.1305291445.LX</t>
  </si>
  <si>
    <t>MS-7U OT</t>
  </si>
  <si>
    <t>MS-7U OT.1305291132.LX</t>
  </si>
  <si>
    <t>MS-9U OT</t>
  </si>
  <si>
    <t>MS-9U OT.1305291630.LX</t>
  </si>
  <si>
    <t>pore Ca mg/L</t>
  </si>
  <si>
    <t>pore Fe ug/L</t>
  </si>
  <si>
    <t>pore Mg mg/L</t>
  </si>
  <si>
    <t>pore Mn ug/L</t>
  </si>
  <si>
    <t>pore Zn ug/L</t>
  </si>
  <si>
    <t>Nominal SO4</t>
  </si>
  <si>
    <t>Mesocosm#</t>
  </si>
  <si>
    <t>a</t>
  </si>
  <si>
    <t>b</t>
  </si>
  <si>
    <t>MS-179 OT</t>
  </si>
  <si>
    <t>surface NH4-N mg/L</t>
  </si>
  <si>
    <t>surface Ca mg/L</t>
  </si>
  <si>
    <t>surface Cl mg/L</t>
  </si>
  <si>
    <t>surface Alk mg/L</t>
  </si>
  <si>
    <t>surface Fe ug/L</t>
  </si>
  <si>
    <t>surface TKN mg/L</t>
  </si>
  <si>
    <t>surface Mg mg/L</t>
  </si>
  <si>
    <t>surface TP mg/L</t>
  </si>
  <si>
    <t>surface Na mg/L</t>
  </si>
  <si>
    <t>surface SO4 mg/L</t>
  </si>
  <si>
    <t>surface Cond uS/cm</t>
  </si>
  <si>
    <t>Surface DOC mg/L</t>
  </si>
  <si>
    <t>surface K mg/L</t>
  </si>
  <si>
    <t>MS-131 OT</t>
  </si>
  <si>
    <t>MS-162 OT</t>
  </si>
  <si>
    <t>MS-170 OT</t>
  </si>
  <si>
    <t xml:space="preserve">a=roots  b=rootless </t>
  </si>
  <si>
    <t>Pore Sulfide ug/L</t>
  </si>
  <si>
    <t>Month</t>
  </si>
  <si>
    <t>Nominal SO4 mg/L</t>
  </si>
  <si>
    <t>avearage AVS</t>
  </si>
  <si>
    <t>Swain comments</t>
  </si>
  <si>
    <t>matrix</t>
  </si>
  <si>
    <t xml:space="preserve">a=roots  b=rootless  s=surface </t>
  </si>
  <si>
    <t>u=insitu  c=core</t>
  </si>
  <si>
    <t>pore As ug/L</t>
  </si>
  <si>
    <t>As ug/L</t>
  </si>
  <si>
    <t>pore B ug/L</t>
  </si>
  <si>
    <t>surface B ug/L</t>
  </si>
  <si>
    <t>pore Co ug/L</t>
  </si>
  <si>
    <t>Co ug/L</t>
  </si>
  <si>
    <t>pore Cu ug/L</t>
  </si>
  <si>
    <t>surface Cu ug/L</t>
  </si>
  <si>
    <t>surface NO2NO3 mg/L</t>
  </si>
  <si>
    <t>Mn ug/L</t>
  </si>
  <si>
    <t>Hg ng/L</t>
  </si>
  <si>
    <t>Hg mg/kg</t>
  </si>
  <si>
    <t>MeHg ng/L</t>
  </si>
  <si>
    <t>pore Mo ug/L</t>
  </si>
  <si>
    <t>Mo ug/L</t>
  </si>
  <si>
    <t>pore DOC mg/l</t>
  </si>
  <si>
    <t>DOC mg/L</t>
  </si>
  <si>
    <t>surface  K mg/L</t>
  </si>
  <si>
    <t>pore Se ug/L</t>
  </si>
  <si>
    <t>Se ug/L</t>
  </si>
  <si>
    <t>Si mg/L</t>
  </si>
  <si>
    <t>Sulfide mg/L</t>
  </si>
  <si>
    <t>Sediment AVS mg/kg</t>
  </si>
  <si>
    <t>sediment % dry</t>
  </si>
  <si>
    <t>surface Zn ug/L</t>
  </si>
  <si>
    <t>MS-179 NW</t>
  </si>
  <si>
    <t>Missing from export</t>
  </si>
  <si>
    <t>nw</t>
  </si>
  <si>
    <t>ot</t>
  </si>
  <si>
    <t>12100</t>
  </si>
  <si>
    <t>9.38</t>
  </si>
  <si>
    <t>884</t>
  </si>
  <si>
    <t>.0929</t>
  </si>
  <si>
    <t>11.9</t>
  </si>
  <si>
    <t>MS-179C OT</t>
  </si>
  <si>
    <t>EBS-0003-SD</t>
  </si>
  <si>
    <t>EBS-0003-SD.1301161130.LXD</t>
  </si>
  <si>
    <t>s</t>
  </si>
  <si>
    <t>Rice Portage Lake</t>
  </si>
  <si>
    <t>01/16/2013</t>
  </si>
  <si>
    <t>11:30:00 AM</t>
  </si>
  <si>
    <t>79</t>
  </si>
  <si>
    <t>37</t>
  </si>
  <si>
    <t>8.12</t>
  </si>
  <si>
    <t>0.34</t>
  </si>
  <si>
    <t>1490</t>
  </si>
  <si>
    <t>0.98</t>
  </si>
  <si>
    <t>16.1</t>
  </si>
  <si>
    <t>2.06</t>
  </si>
  <si>
    <t>9.53</t>
  </si>
  <si>
    <t>340</t>
  </si>
  <si>
    <t>69.8</t>
  </si>
  <si>
    <t>EBS-001-SD</t>
  </si>
  <si>
    <t>EBS-001-SD.1201181100.LXD</t>
  </si>
  <si>
    <t>sd</t>
  </si>
  <si>
    <t>Partridge above</t>
  </si>
  <si>
    <t>01/18/2012</t>
  </si>
  <si>
    <t>12400</t>
  </si>
  <si>
    <t>8.7</t>
  </si>
  <si>
    <t>EBS-002-NW</t>
  </si>
  <si>
    <t>EBS-002-NW.1301171300.LX</t>
  </si>
  <si>
    <t>SLR North Bay</t>
  </si>
  <si>
    <t>01/17/2013</t>
  </si>
  <si>
    <t>01:00:00 PM</t>
  </si>
  <si>
    <t>100</t>
  </si>
  <si>
    <t>25</t>
  </si>
  <si>
    <t>10.3</t>
  </si>
  <si>
    <t>0.31</t>
  </si>
  <si>
    <t>560</t>
  </si>
  <si>
    <t>0.68</t>
  </si>
  <si>
    <t>16.5</t>
  </si>
  <si>
    <t>0.014</t>
  </si>
  <si>
    <t>1.59</t>
  </si>
  <si>
    <t>9.47</t>
  </si>
  <si>
    <t>280</t>
  </si>
  <si>
    <t>23.2</t>
  </si>
  <si>
    <t>EBS-002-SD</t>
  </si>
  <si>
    <t>EBS-002-SD.1301171300.LXD</t>
  </si>
  <si>
    <t>908</t>
  </si>
  <si>
    <t>41.3</t>
  </si>
  <si>
    <t>EBS-003-SD</t>
  </si>
  <si>
    <t>EBS-003-SD.1201161130.LXD</t>
  </si>
  <si>
    <t>01/16/2012</t>
  </si>
  <si>
    <t>122</t>
  </si>
  <si>
    <t>25.7</t>
  </si>
  <si>
    <t>MS 185-5 SD</t>
  </si>
  <si>
    <t>MS 185-5 SD.1310081015.LXD</t>
  </si>
  <si>
    <t>10:15:00 AM</t>
  </si>
  <si>
    <t>61.5</t>
  </si>
  <si>
    <t>35.0</t>
  </si>
  <si>
    <t>MS 186-3 SD</t>
  </si>
  <si>
    <t>MS 186-3 SD.1310081115.LXD</t>
  </si>
  <si>
    <t>11:15:00 AM</t>
  </si>
  <si>
    <t>377</t>
  </si>
  <si>
    <t>33.3</t>
  </si>
  <si>
    <t>MS-100 NW.1306251110.LX</t>
  </si>
  <si>
    <t>11:10:00 AM</t>
  </si>
  <si>
    <t>65</t>
  </si>
  <si>
    <t>8.8</t>
  </si>
  <si>
    <t>8.90</t>
  </si>
  <si>
    <t>1010</t>
  </si>
  <si>
    <t>0.83</t>
  </si>
  <si>
    <t>4.19</t>
  </si>
  <si>
    <t>0.012</t>
  </si>
  <si>
    <t>1.46</t>
  </si>
  <si>
    <t>20.8</t>
  </si>
  <si>
    <t>160</t>
  </si>
  <si>
    <t>26</t>
  </si>
  <si>
    <t>4760</t>
  </si>
  <si>
    <t>8.27</t>
  </si>
  <si>
    <t>1090</t>
  </si>
  <si>
    <t>0.104</t>
  </si>
  <si>
    <t>MS-100-1 SD</t>
  </si>
  <si>
    <t>MS-100-1 SD.1306251110.LXD</t>
  </si>
  <si>
    <t>588</t>
  </si>
  <si>
    <t>3.8</t>
  </si>
  <si>
    <t>MS-100-2 SD</t>
  </si>
  <si>
    <t>MS-100-2 SD.1306251110.LXD</t>
  </si>
  <si>
    <t>305</t>
  </si>
  <si>
    <t>21.0</t>
  </si>
  <si>
    <t>MS-100-3 SD</t>
  </si>
  <si>
    <t>MS-100-3 SD.1306251110.LXD</t>
  </si>
  <si>
    <t>234</t>
  </si>
  <si>
    <t>22.6</t>
  </si>
  <si>
    <t>MS-100-4</t>
  </si>
  <si>
    <t>MS-100-4.1306251110.LXD</t>
  </si>
  <si>
    <t>30.1</t>
  </si>
  <si>
    <t>MS-100-5 SD</t>
  </si>
  <si>
    <t>MS-100-5 SD.1306251110.LXD</t>
  </si>
  <si>
    <t>103</t>
  </si>
  <si>
    <t>MS-100-6 SD</t>
  </si>
  <si>
    <t>MS-100-6 SD.1306251110.LXD</t>
  </si>
  <si>
    <t>86.4</t>
  </si>
  <si>
    <t>32.6</t>
  </si>
  <si>
    <t>MS-100-7 SD</t>
  </si>
  <si>
    <t>MS-100-7 SD.1306251110.LXD</t>
  </si>
  <si>
    <t>80.7</t>
  </si>
  <si>
    <t>35.9</t>
  </si>
  <si>
    <t>MS-100-8 SD</t>
  </si>
  <si>
    <t>MS-100-8 SD.1306251110.LXD</t>
  </si>
  <si>
    <t>50.3</t>
  </si>
  <si>
    <t>51.0</t>
  </si>
  <si>
    <t>MS-101 NW.1306251110.LX</t>
  </si>
  <si>
    <t>87</t>
  </si>
  <si>
    <t>9.2</t>
  </si>
  <si>
    <t>7.99</t>
  </si>
  <si>
    <t>226</t>
  </si>
  <si>
    <t>1.1</t>
  </si>
  <si>
    <t>3.81</t>
  </si>
  <si>
    <t>0.045</t>
  </si>
  <si>
    <t>1.17</t>
  </si>
  <si>
    <t>43.7</t>
  </si>
  <si>
    <t>260</t>
  </si>
  <si>
    <t>23.8</t>
  </si>
  <si>
    <t>56</t>
  </si>
  <si>
    <t>7120</t>
  </si>
  <si>
    <t>21.6</t>
  </si>
  <si>
    <t>2950</t>
  </si>
  <si>
    <t>0.0585</t>
  </si>
  <si>
    <t>MS-101-1 SD</t>
  </si>
  <si>
    <t>MS-101-1 SD.1306251110.LXD</t>
  </si>
  <si>
    <t>6.0</t>
  </si>
  <si>
    <t>MS-101-2 SD</t>
  </si>
  <si>
    <t>MS-101-2 SD.1306251110.LXD</t>
  </si>
  <si>
    <t>1400</t>
  </si>
  <si>
    <t>26.5</t>
  </si>
  <si>
    <t>MS-101-3 SD</t>
  </si>
  <si>
    <t>MS-101-3 SD.1306251110.LXD</t>
  </si>
  <si>
    <t>1030</t>
  </si>
  <si>
    <t>26.6</t>
  </si>
  <si>
    <t>MS-101-4 SD</t>
  </si>
  <si>
    <t>MS-101-4 SD.1306251110.LXD</t>
  </si>
  <si>
    <t>47.4</t>
  </si>
  <si>
    <t>32.4</t>
  </si>
  <si>
    <t>MS-101-5 SD</t>
  </si>
  <si>
    <t>MS-101-5 SD.1306251110.LXD</t>
  </si>
  <si>
    <t>24.9</t>
  </si>
  <si>
    <t>27.4</t>
  </si>
  <si>
    <t>MS-102 NW.1306251110.LX</t>
  </si>
  <si>
    <t>95</t>
  </si>
  <si>
    <t>7.8</t>
  </si>
  <si>
    <t>7.54</t>
  </si>
  <si>
    <t>262</t>
  </si>
  <si>
    <t>3.24</t>
  </si>
  <si>
    <t>0.019</t>
  </si>
  <si>
    <t>0.96</t>
  </si>
  <si>
    <t>84.0</t>
  </si>
  <si>
    <t>440</t>
  </si>
  <si>
    <t>98.1</t>
  </si>
  <si>
    <t>31</t>
  </si>
  <si>
    <t>9740</t>
  </si>
  <si>
    <t>10.6</t>
  </si>
  <si>
    <t>1000</t>
  </si>
  <si>
    <t>0.120</t>
  </si>
  <si>
    <t>MS-102-1 SD</t>
  </si>
  <si>
    <t>MS-102-1 SD.1306251110.LXD</t>
  </si>
  <si>
    <t>7.1</t>
  </si>
  <si>
    <t>MS-102-2 SD</t>
  </si>
  <si>
    <t>MS-102-2 SD.1306251110.LXD</t>
  </si>
  <si>
    <t>76.3</t>
  </si>
  <si>
    <t>29.5</t>
  </si>
  <si>
    <t>MS-102-3 SD</t>
  </si>
  <si>
    <t>MS-102-3 SD.1306251110.LXD</t>
  </si>
  <si>
    <t>47.8</t>
  </si>
  <si>
    <t>34.4</t>
  </si>
  <si>
    <t>MS-102-4 SD</t>
  </si>
  <si>
    <t>MS-102-4 SD.1306251110.LXD</t>
  </si>
  <si>
    <t>31.4</t>
  </si>
  <si>
    <t>30.2</t>
  </si>
  <si>
    <t>MS-102-5 SD</t>
  </si>
  <si>
    <t>MS-102-5 SD.1306251110.LXD</t>
  </si>
  <si>
    <t>21.2</t>
  </si>
  <si>
    <t>MS-102-6 SD</t>
  </si>
  <si>
    <t>MS-102-6 SD.1306251110.LXD</t>
  </si>
  <si>
    <t>8.19</t>
  </si>
  <si>
    <t>48.7</t>
  </si>
  <si>
    <t>MS-103 NW.1306251700.LX</t>
  </si>
  <si>
    <t>05:00:00 PM</t>
  </si>
  <si>
    <t>130</t>
  </si>
  <si>
    <t>0.06</t>
  </si>
  <si>
    <t>5.8</t>
  </si>
  <si>
    <t>8.01</t>
  </si>
  <si>
    <t>332</t>
  </si>
  <si>
    <t>1.2</t>
  </si>
  <si>
    <t>2.62</t>
  </si>
  <si>
    <t>0.023</t>
  </si>
  <si>
    <t>1.10</t>
  </si>
  <si>
    <t>151</t>
  </si>
  <si>
    <t>740</t>
  </si>
  <si>
    <t>197</t>
  </si>
  <si>
    <t>29</t>
  </si>
  <si>
    <t>2370</t>
  </si>
  <si>
    <t>1730</t>
  </si>
  <si>
    <t>0.0983</t>
  </si>
  <si>
    <t>10.5</t>
  </si>
  <si>
    <t>MS-103-6 SD.1306251700.LXD</t>
  </si>
  <si>
    <t>17.5</t>
  </si>
  <si>
    <t>57.8</t>
  </si>
  <si>
    <t>MS-103-7 SD.1306251700.LXD</t>
  </si>
  <si>
    <t>75.4</t>
  </si>
  <si>
    <t>31.9</t>
  </si>
  <si>
    <t>MS-103-4 SD.1306251700.LXD</t>
  </si>
  <si>
    <t>85.3</t>
  </si>
  <si>
    <t>22.1</t>
  </si>
  <si>
    <t>MS-103-5 SD.1306251700.LXD</t>
  </si>
  <si>
    <t>108</t>
  </si>
  <si>
    <t>27.2</t>
  </si>
  <si>
    <t>MS-103-1 SD.1306251700.LXD</t>
  </si>
  <si>
    <t>140</t>
  </si>
  <si>
    <t>2.8</t>
  </si>
  <si>
    <t>MS-103-3 SD.1306251700.LXD</t>
  </si>
  <si>
    <t>415</t>
  </si>
  <si>
    <t>15.2</t>
  </si>
  <si>
    <t>MS-103-2 SD.1306251700.LXD</t>
  </si>
  <si>
    <t>420</t>
  </si>
  <si>
    <t>9.6</t>
  </si>
  <si>
    <t>MS-104</t>
  </si>
  <si>
    <t>MS-104-7.1306271600.LXD</t>
  </si>
  <si>
    <t>04:00:00 PM</t>
  </si>
  <si>
    <t>190</t>
  </si>
  <si>
    <t>27.3</t>
  </si>
  <si>
    <t>MS-104-6.1306271600.LXD</t>
  </si>
  <si>
    <t>201</t>
  </si>
  <si>
    <t>MS-104-5.1306271600.LXD</t>
  </si>
  <si>
    <t>203</t>
  </si>
  <si>
    <t>29.6</t>
  </si>
  <si>
    <t>MS-104-4.1306271600.LXD</t>
  </si>
  <si>
    <t>227</t>
  </si>
  <si>
    <t>25.5</t>
  </si>
  <si>
    <t>MS-104-3.1306271600.LXD</t>
  </si>
  <si>
    <t>235</t>
  </si>
  <si>
    <t>29.0</t>
  </si>
  <si>
    <t>MS-104 NW</t>
  </si>
  <si>
    <t>MS-104 NW.1306271600.LX</t>
  </si>
  <si>
    <t>66</t>
  </si>
  <si>
    <t>9.54</t>
  </si>
  <si>
    <t>1220</t>
  </si>
  <si>
    <t>0.92</t>
  </si>
  <si>
    <t>4.16</t>
  </si>
  <si>
    <t>0.016</t>
  </si>
  <si>
    <t>1.70</t>
  </si>
  <si>
    <t>22.2</t>
  </si>
  <si>
    <t>170</t>
  </si>
  <si>
    <t>0.30</t>
  </si>
  <si>
    <t>0.106</t>
  </si>
  <si>
    <t>MS-104-1</t>
  </si>
  <si>
    <t>MS-104-1.1306271600.LXD</t>
  </si>
  <si>
    <t>28.5</t>
  </si>
  <si>
    <t>MS-104-2</t>
  </si>
  <si>
    <t>MS-104-2.1306271600.LXD</t>
  </si>
  <si>
    <t>238</t>
  </si>
  <si>
    <t>32.1</t>
  </si>
  <si>
    <t>MS-105 NW.1306271600.LX</t>
  </si>
  <si>
    <t>89</t>
  </si>
  <si>
    <t>9.3</t>
  </si>
  <si>
    <t>8.71</t>
  </si>
  <si>
    <t>438</t>
  </si>
  <si>
    <t>1.3</t>
  </si>
  <si>
    <t>3.90</t>
  </si>
  <si>
    <t>0.020</t>
  </si>
  <si>
    <t>1.45</t>
  </si>
  <si>
    <t>44.6</t>
  </si>
  <si>
    <t>26.2</t>
  </si>
  <si>
    <t>74</t>
  </si>
  <si>
    <t>9680</t>
  </si>
  <si>
    <t>28.2</t>
  </si>
  <si>
    <t>4640</t>
  </si>
  <si>
    <t>0.0735</t>
  </si>
  <si>
    <t>48.2</t>
  </si>
  <si>
    <t>MS-105-6.1306271600.LXD</t>
  </si>
  <si>
    <t>208</t>
  </si>
  <si>
    <t>39.6</t>
  </si>
  <si>
    <t>MS-105-4.1306271600.LXD</t>
  </si>
  <si>
    <t>365</t>
  </si>
  <si>
    <t>30.5</t>
  </si>
  <si>
    <t>MS-105-7.1306271600.LXD</t>
  </si>
  <si>
    <t>419</t>
  </si>
  <si>
    <t>30.7</t>
  </si>
  <si>
    <t>MS-105-5.1306271600.LXD</t>
  </si>
  <si>
    <t>434</t>
  </si>
  <si>
    <t>45.4</t>
  </si>
  <si>
    <t>MS-105-1.1306271600.LXD</t>
  </si>
  <si>
    <t>921</t>
  </si>
  <si>
    <t>15.0</t>
  </si>
  <si>
    <t>MS-105-3.1306271600.LXD</t>
  </si>
  <si>
    <t>1050</t>
  </si>
  <si>
    <t>28.1</t>
  </si>
  <si>
    <t>MS-105-2.1306271600.LXD</t>
  </si>
  <si>
    <t>1390</t>
  </si>
  <si>
    <t>22.7</t>
  </si>
  <si>
    <t>MS-106 NW.1306271430.LX</t>
  </si>
  <si>
    <t>02:30:00 PM</t>
  </si>
  <si>
    <t>7.6</t>
  </si>
  <si>
    <t>7.93</t>
  </si>
  <si>
    <t>315</t>
  </si>
  <si>
    <t>3.25</t>
  </si>
  <si>
    <t>1.15</t>
  </si>
  <si>
    <t>450</t>
  </si>
  <si>
    <t>96.0</t>
  </si>
  <si>
    <t>68</t>
  </si>
  <si>
    <t>11900</t>
  </si>
  <si>
    <t>25.0</t>
  </si>
  <si>
    <t>4100</t>
  </si>
  <si>
    <t>0.117</t>
  </si>
  <si>
    <t>13.4</t>
  </si>
  <si>
    <t>MS-106-6.1306271430.LXD</t>
  </si>
  <si>
    <t>10.0</t>
  </si>
  <si>
    <t>83.2</t>
  </si>
  <si>
    <t>MS-106-7.1306271430.LXD</t>
  </si>
  <si>
    <t>16.0</t>
  </si>
  <si>
    <t>80.8</t>
  </si>
  <si>
    <t>MS-106-5.1306271430.LXD</t>
  </si>
  <si>
    <t>62.6</t>
  </si>
  <si>
    <t>MS-106-4.1306271430.LXD</t>
  </si>
  <si>
    <t>185</t>
  </si>
  <si>
    <t>64.3</t>
  </si>
  <si>
    <t>MS-106-3.1306271430.LXD</t>
  </si>
  <si>
    <t>460</t>
  </si>
  <si>
    <t>36.2</t>
  </si>
  <si>
    <t>MS-106-2.1306271430.LXD</t>
  </si>
  <si>
    <t>551</t>
  </si>
  <si>
    <t>MS-106-1.1306271430.LXD</t>
  </si>
  <si>
    <t>1240</t>
  </si>
  <si>
    <t>34.2</t>
  </si>
  <si>
    <t>MS-107 NW.1306271530.LX</t>
  </si>
  <si>
    <t>03:30:00 PM</t>
  </si>
  <si>
    <t>5.7</t>
  </si>
  <si>
    <t>8.47</t>
  </si>
  <si>
    <t>367</t>
  </si>
  <si>
    <t>2.61</t>
  </si>
  <si>
    <t>0.017</t>
  </si>
  <si>
    <t>1.18</t>
  </si>
  <si>
    <t>154</t>
  </si>
  <si>
    <t>&lt; 2</t>
  </si>
  <si>
    <t>195</t>
  </si>
  <si>
    <t>99</t>
  </si>
  <si>
    <t>7710</t>
  </si>
  <si>
    <t>38.1</t>
  </si>
  <si>
    <t>4630</t>
  </si>
  <si>
    <t>0.101</t>
  </si>
  <si>
    <t>MS-107-05.1306271530.LXD</t>
  </si>
  <si>
    <t>20.7</t>
  </si>
  <si>
    <t>81.7</t>
  </si>
  <si>
    <t>MS-107-6.1306271530.LXD</t>
  </si>
  <si>
    <t>27.0</t>
  </si>
  <si>
    <t>80.0</t>
  </si>
  <si>
    <t>MS-107-7.1306271530.LXD</t>
  </si>
  <si>
    <t>51.6</t>
  </si>
  <si>
    <t>80.6</t>
  </si>
  <si>
    <t>MS-107-4.1306271530.LXD</t>
  </si>
  <si>
    <t>70.7</t>
  </si>
  <si>
    <t>74.7</t>
  </si>
  <si>
    <t>MS-107-3.1306271530.LXD</t>
  </si>
  <si>
    <t>932</t>
  </si>
  <si>
    <t>26.1</t>
  </si>
  <si>
    <t>MS-107-1.1306271530.LXD</t>
  </si>
  <si>
    <t>MS-107-2.1306271530.LXD</t>
  </si>
  <si>
    <t>1420</t>
  </si>
  <si>
    <t>24.0</t>
  </si>
  <si>
    <t>MS-108 NW.1307230900.LX</t>
  </si>
  <si>
    <t>0.05</t>
  </si>
  <si>
    <t>11</t>
  </si>
  <si>
    <t>14.6</t>
  </si>
  <si>
    <t>157</t>
  </si>
  <si>
    <t>1.5</t>
  </si>
  <si>
    <t>5.18</t>
  </si>
  <si>
    <t>0.026</t>
  </si>
  <si>
    <t>1.37</t>
  </si>
  <si>
    <t>89.2</t>
  </si>
  <si>
    <t>37.2</t>
  </si>
  <si>
    <t>40</t>
  </si>
  <si>
    <t>17700</t>
  </si>
  <si>
    <t>13.5</t>
  </si>
  <si>
    <t>1160</t>
  </si>
  <si>
    <t>0.193</t>
  </si>
  <si>
    <t>MS-108-6 SD.1307230900.LXD</t>
  </si>
  <si>
    <t>261</t>
  </si>
  <si>
    <t>29.2</t>
  </si>
  <si>
    <t>MS-108-7 SD.1307230900.LXD</t>
  </si>
  <si>
    <t>329</t>
  </si>
  <si>
    <t>26.8</t>
  </si>
  <si>
    <t>MS-108-5 SD.1307230900.LXD</t>
  </si>
  <si>
    <t>343</t>
  </si>
  <si>
    <t>29.3</t>
  </si>
  <si>
    <t>MS-108-04.1307230900.LXD</t>
  </si>
  <si>
    <t>459</t>
  </si>
  <si>
    <t>30.9</t>
  </si>
  <si>
    <t>MS-108-3 SD.1307230900.LXD</t>
  </si>
  <si>
    <t>567</t>
  </si>
  <si>
    <t>25.8</t>
  </si>
  <si>
    <t>MS-108-2 SD.1307230900.LXD</t>
  </si>
  <si>
    <t>687</t>
  </si>
  <si>
    <t>23.4</t>
  </si>
  <si>
    <t>MS-108-1-SD.1307230900.LXD</t>
  </si>
  <si>
    <t>1280</t>
  </si>
  <si>
    <t>14.2</t>
  </si>
  <si>
    <t>MS-109 NW.1307230900.LX</t>
  </si>
  <si>
    <t>220</t>
  </si>
  <si>
    <t>10</t>
  </si>
  <si>
    <t>13.7</t>
  </si>
  <si>
    <t>392</t>
  </si>
  <si>
    <t>1.9</t>
  </si>
  <si>
    <t>4.31</t>
  </si>
  <si>
    <t>1.39</t>
  </si>
  <si>
    <t>224</t>
  </si>
  <si>
    <t>1100</t>
  </si>
  <si>
    <t>279</t>
  </si>
  <si>
    <t>41</t>
  </si>
  <si>
    <t>5020</t>
  </si>
  <si>
    <t>14.9</t>
  </si>
  <si>
    <t>1620</t>
  </si>
  <si>
    <t>0.224</t>
  </si>
  <si>
    <t>MS-109-2 SD.1307230900.LXD</t>
  </si>
  <si>
    <t>947</t>
  </si>
  <si>
    <t>20.3</t>
  </si>
  <si>
    <t>MS-109-6 SD.1307230900.LXD</t>
  </si>
  <si>
    <t>981</t>
  </si>
  <si>
    <t>27.8</t>
  </si>
  <si>
    <t>MS-109-5 SD.1307230900.LXD</t>
  </si>
  <si>
    <t>MS-109-1 SD.1307230900.LXD</t>
  </si>
  <si>
    <t>1270</t>
  </si>
  <si>
    <t>MS-109-4 SD.1307230900.LXD</t>
  </si>
  <si>
    <t>1470</t>
  </si>
  <si>
    <t>MS-109-3 SD.1307230900.LXD</t>
  </si>
  <si>
    <t>1720</t>
  </si>
  <si>
    <t>MS-109-7 SD.1307230900.LXD</t>
  </si>
  <si>
    <t>2440</t>
  </si>
  <si>
    <t>21.7</t>
  </si>
  <si>
    <t>MS-110 NW.1307230900.LX</t>
  </si>
  <si>
    <t>78</t>
  </si>
  <si>
    <t>8.2</t>
  </si>
  <si>
    <t>11.5</t>
  </si>
  <si>
    <t>988</t>
  </si>
  <si>
    <t>5.20</t>
  </si>
  <si>
    <t>4.08</t>
  </si>
  <si>
    <t>30.0</t>
  </si>
  <si>
    <t>200</t>
  </si>
  <si>
    <t>60</t>
  </si>
  <si>
    <t>5220</t>
  </si>
  <si>
    <t>20.2</t>
  </si>
  <si>
    <t>3100</t>
  </si>
  <si>
    <t>0.116</t>
  </si>
  <si>
    <t>MS-110-5 SD.1307230900.LXD</t>
  </si>
  <si>
    <t>MS-110-6 SD.1307230900.LXD</t>
  </si>
  <si>
    <t>36.8</t>
  </si>
  <si>
    <t>MS-110-4 SD.1307230900.LXD</t>
  </si>
  <si>
    <t>73.8</t>
  </si>
  <si>
    <t>MS-110-3 SD.1307230900.LXD</t>
  </si>
  <si>
    <t>74.4</t>
  </si>
  <si>
    <t>40.1</t>
  </si>
  <si>
    <t>MS-110-1 SD.1307230900.LXD</t>
  </si>
  <si>
    <t>171</t>
  </si>
  <si>
    <t>20.6</t>
  </si>
  <si>
    <t>MS-110-2 SD.1307230900.LXD</t>
  </si>
  <si>
    <t>178</t>
  </si>
  <si>
    <t>24.2</t>
  </si>
  <si>
    <t>MS-111 NW.1307230900.LX</t>
  </si>
  <si>
    <t>9.8</t>
  </si>
  <si>
    <t>11.6</t>
  </si>
  <si>
    <t>461</t>
  </si>
  <si>
    <t>1.6</t>
  </si>
  <si>
    <t>3.96</t>
  </si>
  <si>
    <t>0.025</t>
  </si>
  <si>
    <t>1.32</t>
  </si>
  <si>
    <t>148</t>
  </si>
  <si>
    <t>710</t>
  </si>
  <si>
    <t>128</t>
  </si>
  <si>
    <t>6590</t>
  </si>
  <si>
    <t>13.6</t>
  </si>
  <si>
    <t>1290</t>
  </si>
  <si>
    <t>1.22</t>
  </si>
  <si>
    <t>MS-111-4 SD.1307230900.LXD</t>
  </si>
  <si>
    <t>574</t>
  </si>
  <si>
    <t>25.9</t>
  </si>
  <si>
    <t>MS-111-5 SD.1307230900.LXD</t>
  </si>
  <si>
    <t>580</t>
  </si>
  <si>
    <t>MS-111-3 SD.1307230900.LXD</t>
  </si>
  <si>
    <t>915</t>
  </si>
  <si>
    <t>MS-111-2 SD.1307230900.LXD</t>
  </si>
  <si>
    <t>1310</t>
  </si>
  <si>
    <t>MS-111-1 SD.1307230900.LXD</t>
  </si>
  <si>
    <t>1780</t>
  </si>
  <si>
    <t>24.8</t>
  </si>
  <si>
    <t>MS-111-6</t>
  </si>
  <si>
    <t>MS-111-6 SD.1307230900.LXD</t>
  </si>
  <si>
    <t>270</t>
  </si>
  <si>
    <t>MS-111-7</t>
  </si>
  <si>
    <t>MS-111-7 SD.1307230900.LXD</t>
  </si>
  <si>
    <t>335</t>
  </si>
  <si>
    <t>29.8</t>
  </si>
  <si>
    <t>22</t>
  </si>
  <si>
    <t>9840</t>
  </si>
  <si>
    <t>7.38</t>
  </si>
  <si>
    <t>575</t>
  </si>
  <si>
    <t>0.0267</t>
  </si>
  <si>
    <t>MS-112-1</t>
  </si>
  <si>
    <t>MS-112-1 SD.1307250900.LXD</t>
  </si>
  <si>
    <t>1020</t>
  </si>
  <si>
    <t>4.6</t>
  </si>
  <si>
    <t>MS-112-2</t>
  </si>
  <si>
    <t>MS-112-2 SD.1307250900.LXD</t>
  </si>
  <si>
    <t>411</t>
  </si>
  <si>
    <t>35.1</t>
  </si>
  <si>
    <t>MS-112-3</t>
  </si>
  <si>
    <t>MS-112-3 SD.1307250900.LXD</t>
  </si>
  <si>
    <t>482</t>
  </si>
  <si>
    <t>30.8</t>
  </si>
  <si>
    <t>MS-112-4</t>
  </si>
  <si>
    <t>MS-112-4 SD.1307250900.LXD</t>
  </si>
  <si>
    <t>300</t>
  </si>
  <si>
    <t>29.4</t>
  </si>
  <si>
    <t>MS-112-5</t>
  </si>
  <si>
    <t>MS-112-5 SD.1307250900.LXD</t>
  </si>
  <si>
    <t>237</t>
  </si>
  <si>
    <t>44.2</t>
  </si>
  <si>
    <t>MS-112-6</t>
  </si>
  <si>
    <t>MS-112-6 SD.1307250900.LXD</t>
  </si>
  <si>
    <t>167</t>
  </si>
  <si>
    <t>MS-112-7</t>
  </si>
  <si>
    <t>MS-112-7 SD.1307250900.LXD</t>
  </si>
  <si>
    <t>75.9</t>
  </si>
  <si>
    <t>31.8</t>
  </si>
  <si>
    <t>54</t>
  </si>
  <si>
    <t>3420</t>
  </si>
  <si>
    <t>19.8</t>
  </si>
  <si>
    <t>2630</t>
  </si>
  <si>
    <t>0.130</t>
  </si>
  <si>
    <t>MS-113-1</t>
  </si>
  <si>
    <t>MS-113-1 SD.1307250900.LXD</t>
  </si>
  <si>
    <t>1510</t>
  </si>
  <si>
    <t>6.2</t>
  </si>
  <si>
    <t>MS-113-2</t>
  </si>
  <si>
    <t>MS-113-2 SD.1307250900.LXD</t>
  </si>
  <si>
    <t>2480</t>
  </si>
  <si>
    <t>24.4</t>
  </si>
  <si>
    <t>MS-113-3</t>
  </si>
  <si>
    <t>MS-113-3 SD.1307250900.LXD</t>
  </si>
  <si>
    <t>MS-113-4</t>
  </si>
  <si>
    <t>MS-113-4 SD.1307250900.LXD</t>
  </si>
  <si>
    <t>1650</t>
  </si>
  <si>
    <t>23.5</t>
  </si>
  <si>
    <t>MS-113-5</t>
  </si>
  <si>
    <t>MS-113-5 SD.1307250900.LXD</t>
  </si>
  <si>
    <t>1600</t>
  </si>
  <si>
    <t>20.9</t>
  </si>
  <si>
    <t>MS-113-6</t>
  </si>
  <si>
    <t>MS-113-6 SD.1307250900.LXD</t>
  </si>
  <si>
    <t>1560</t>
  </si>
  <si>
    <t>22.9</t>
  </si>
  <si>
    <t>MS-113-7</t>
  </si>
  <si>
    <t>MS-113-7.1307250900.LXD</t>
  </si>
  <si>
    <t>1900</t>
  </si>
  <si>
    <t>14100</t>
  </si>
  <si>
    <t>19.2</t>
  </si>
  <si>
    <t>1670</t>
  </si>
  <si>
    <t>0.0320</t>
  </si>
  <si>
    <t>MS-114-1</t>
  </si>
  <si>
    <t>MS-114-1 SD.1307250900.LXD</t>
  </si>
  <si>
    <t>179</t>
  </si>
  <si>
    <t>MS-114-2 SD</t>
  </si>
  <si>
    <t>MS-114-2 SD.1307250900.LXD</t>
  </si>
  <si>
    <t>28.8</t>
  </si>
  <si>
    <t>MS-114-3 SD</t>
  </si>
  <si>
    <t>MS-114-3 SD.1307250900.LXD</t>
  </si>
  <si>
    <t>126</t>
  </si>
  <si>
    <t>25.6</t>
  </si>
  <si>
    <t>MS-114-4 SD</t>
  </si>
  <si>
    <t>MS-114-4 SD.1307250900.LXD</t>
  </si>
  <si>
    <t>119</t>
  </si>
  <si>
    <t>MS-114-5 SD</t>
  </si>
  <si>
    <t>MS-114-5 SD.1307250900.LXD</t>
  </si>
  <si>
    <t>143</t>
  </si>
  <si>
    <t>MS-114-6 SD</t>
  </si>
  <si>
    <t>MS-114-6 SD.1307250900.LXD</t>
  </si>
  <si>
    <t>134</t>
  </si>
  <si>
    <t>MS-114-7 SD</t>
  </si>
  <si>
    <t>MS-114-7 SD.1307250900.LXD</t>
  </si>
  <si>
    <t>121</t>
  </si>
  <si>
    <t>28.9</t>
  </si>
  <si>
    <t>69</t>
  </si>
  <si>
    <t>4690</t>
  </si>
  <si>
    <t>26.3</t>
  </si>
  <si>
    <t>3430</t>
  </si>
  <si>
    <t>0.0416</t>
  </si>
  <si>
    <t>35.3</t>
  </si>
  <si>
    <t>MS-115-1 SD</t>
  </si>
  <si>
    <t>MS-115-1 SD.1307250900.LXD</t>
  </si>
  <si>
    <t>2250</t>
  </si>
  <si>
    <t>MS-115-2 SD</t>
  </si>
  <si>
    <t>MS-115-2 SD.1307250900.LXD</t>
  </si>
  <si>
    <t>924</t>
  </si>
  <si>
    <t>26.7</t>
  </si>
  <si>
    <t>MS-115-3 SD</t>
  </si>
  <si>
    <t>MS-115-3 SD.1307250900.LXD</t>
  </si>
  <si>
    <t>1320</t>
  </si>
  <si>
    <t>MS-115-4 SD</t>
  </si>
  <si>
    <t>MS-115-4 SD.1307250900.LXD</t>
  </si>
  <si>
    <t>730</t>
  </si>
  <si>
    <t>25.3</t>
  </si>
  <si>
    <t>MS-115-5 SD</t>
  </si>
  <si>
    <t>MS-115-5 SD.1307250900.LXD</t>
  </si>
  <si>
    <t>487</t>
  </si>
  <si>
    <t>27.9</t>
  </si>
  <si>
    <t>MS-115-6 SD</t>
  </si>
  <si>
    <t>MS-115-6 SD.1307250900.LXD</t>
  </si>
  <si>
    <t>302</t>
  </si>
  <si>
    <t>27.7</t>
  </si>
  <si>
    <t>MS-115-7 SD</t>
  </si>
  <si>
    <t>MS-115-7 SD.1307250900.LXD</t>
  </si>
  <si>
    <t>284</t>
  </si>
  <si>
    <t>MS-116 NW.1308270900.LX</t>
  </si>
  <si>
    <t>290</t>
  </si>
  <si>
    <t>0.27</t>
  </si>
  <si>
    <t>13</t>
  </si>
  <si>
    <t>17.4</t>
  </si>
  <si>
    <t>356</t>
  </si>
  <si>
    <t>3.2</t>
  </si>
  <si>
    <t>5.49</t>
  </si>
  <si>
    <t>0.032</t>
  </si>
  <si>
    <t>245</t>
  </si>
  <si>
    <t>239</t>
  </si>
  <si>
    <t>24</t>
  </si>
  <si>
    <t>4420</t>
  </si>
  <si>
    <t>7.62</t>
  </si>
  <si>
    <t>695</t>
  </si>
  <si>
    <t>0.690</t>
  </si>
  <si>
    <t>14.1</t>
  </si>
  <si>
    <t>MS-116-1 SD</t>
  </si>
  <si>
    <t>MS-116-1 SD.1308270900.LXD</t>
  </si>
  <si>
    <t>3160</t>
  </si>
  <si>
    <t>MS-116-2 SD</t>
  </si>
  <si>
    <t>MS-116-2 SD.1308270900.LXD</t>
  </si>
  <si>
    <t>2920</t>
  </si>
  <si>
    <t>MS-116-3 SD</t>
  </si>
  <si>
    <t>MS-116-3 SD.1308270900.LXD</t>
  </si>
  <si>
    <t>MS-116-4 SD</t>
  </si>
  <si>
    <t>MS-116-4 SD.1308270900.LXD</t>
  </si>
  <si>
    <t>1080</t>
  </si>
  <si>
    <t>28.4</t>
  </si>
  <si>
    <t>MS-116-5 SD</t>
  </si>
  <si>
    <t>MS-116-5 SD.1308270900.LXD</t>
  </si>
  <si>
    <t>MS-116-6 SD</t>
  </si>
  <si>
    <t>MS-116-6 SD.1308270900.LXD</t>
  </si>
  <si>
    <t>591</t>
  </si>
  <si>
    <t>MS-116-7 SD</t>
  </si>
  <si>
    <t>MS-116-7 SD.1308270900.LXD</t>
  </si>
  <si>
    <t>520</t>
  </si>
  <si>
    <t>MS-117 NW.1308271045.LX</t>
  </si>
  <si>
    <t>240</t>
  </si>
  <si>
    <t>0.10</t>
  </si>
  <si>
    <t>14</t>
  </si>
  <si>
    <t>17.7</t>
  </si>
  <si>
    <t>117</t>
  </si>
  <si>
    <t>2.2</t>
  </si>
  <si>
    <t>6.04</t>
  </si>
  <si>
    <t>24.5</t>
  </si>
  <si>
    <t>0.015</t>
  </si>
  <si>
    <t>1.38</t>
  </si>
  <si>
    <t>159</t>
  </si>
  <si>
    <t>750</t>
  </si>
  <si>
    <t>113</t>
  </si>
  <si>
    <t>6760</t>
  </si>
  <si>
    <t>7.78</t>
  </si>
  <si>
    <t>618</t>
  </si>
  <si>
    <t>0.468</t>
  </si>
  <si>
    <t>MS-117-1 SD</t>
  </si>
  <si>
    <t>MS-117-1 SD.1308271045.LXD</t>
  </si>
  <si>
    <t>961</t>
  </si>
  <si>
    <t>19.4</t>
  </si>
  <si>
    <t>MS-117-2 SD</t>
  </si>
  <si>
    <t>MS-117-2 SD.1308271045.LXD</t>
  </si>
  <si>
    <t>744</t>
  </si>
  <si>
    <t>MS-117-3 SD</t>
  </si>
  <si>
    <t>MS-117-3 SD.1308271045.LXD</t>
  </si>
  <si>
    <t>22.4</t>
  </si>
  <si>
    <t>MS-117-4 SD</t>
  </si>
  <si>
    <t>MS-117-4 SD.1308271045.LXD</t>
  </si>
  <si>
    <t>782</t>
  </si>
  <si>
    <t>21.9</t>
  </si>
  <si>
    <t>MS-117-5 SD</t>
  </si>
  <si>
    <t>MS-117-5 SD.1308271045.LXD</t>
  </si>
  <si>
    <t>629</t>
  </si>
  <si>
    <t>MS-117-6 SD</t>
  </si>
  <si>
    <t>MS-117-6 SD.1308271045.LXD</t>
  </si>
  <si>
    <t>456</t>
  </si>
  <si>
    <t>MS-117-7 SD</t>
  </si>
  <si>
    <t>MS-117-7 SD.1308271045.LXD</t>
  </si>
  <si>
    <t>368</t>
  </si>
  <si>
    <t>MS-118 NW.1308271230.LX</t>
  </si>
  <si>
    <t>12:30:00 PM</t>
  </si>
  <si>
    <t>0.13</t>
  </si>
  <si>
    <t>9.9</t>
  </si>
  <si>
    <t>16.6</t>
  </si>
  <si>
    <t>272</t>
  </si>
  <si>
    <t>4.76</t>
  </si>
  <si>
    <t>21.1</t>
  </si>
  <si>
    <t>0.013</t>
  </si>
  <si>
    <t>1.40</t>
  </si>
  <si>
    <t>89.5</t>
  </si>
  <si>
    <t>19</t>
  </si>
  <si>
    <t>5240</t>
  </si>
  <si>
    <t>6.62</t>
  </si>
  <si>
    <t>470</t>
  </si>
  <si>
    <t>0.121</t>
  </si>
  <si>
    <t>MS-118-1 SD</t>
  </si>
  <si>
    <t>MS-118-1 SD.1308271230.LXD</t>
  </si>
  <si>
    <t>1590</t>
  </si>
  <si>
    <t>13.8</t>
  </si>
  <si>
    <t>MS-118-2 SD</t>
  </si>
  <si>
    <t>MS-118-2 SD.1308271230.LXD</t>
  </si>
  <si>
    <t>1140</t>
  </si>
  <si>
    <t>23.0</t>
  </si>
  <si>
    <t>MS-118-3 SD</t>
  </si>
  <si>
    <t>MS-118-3 SD.1308271230.LXD</t>
  </si>
  <si>
    <t>385</t>
  </si>
  <si>
    <t>23.6</t>
  </si>
  <si>
    <t>MS-118-4 SD</t>
  </si>
  <si>
    <t>MS-118-4 SD.1308271230.LXD</t>
  </si>
  <si>
    <t>27.5</t>
  </si>
  <si>
    <t>MS-118-5 SD</t>
  </si>
  <si>
    <t>MS-118-5 SD.1308271230.LXD</t>
  </si>
  <si>
    <t>152</t>
  </si>
  <si>
    <t>24.6</t>
  </si>
  <si>
    <t>MS-118-6 SD</t>
  </si>
  <si>
    <t>MS-118-6 SD.1308271230.LXD</t>
  </si>
  <si>
    <t>142</t>
  </si>
  <si>
    <t>25.2</t>
  </si>
  <si>
    <t>MS-118-7 SD</t>
  </si>
  <si>
    <t>MS-118-7 SD.1308271230.LXD</t>
  </si>
  <si>
    <t>58.5</t>
  </si>
  <si>
    <t>MS-119 NW.1308271230.LX</t>
  </si>
  <si>
    <t>98</t>
  </si>
  <si>
    <t>0.20</t>
  </si>
  <si>
    <t>360</t>
  </si>
  <si>
    <t>1.4</t>
  </si>
  <si>
    <t>6.16</t>
  </si>
  <si>
    <t>1.86</t>
  </si>
  <si>
    <t>35.7</t>
  </si>
  <si>
    <t>2.21</t>
  </si>
  <si>
    <t>9130</t>
  </si>
  <si>
    <t>8.38</t>
  </si>
  <si>
    <t>753</t>
  </si>
  <si>
    <t>0.0732</t>
  </si>
  <si>
    <t>11.2</t>
  </si>
  <si>
    <t>MS-119-1 SD</t>
  </si>
  <si>
    <t>MS-119-1 SD.1308271345.LXD</t>
  </si>
  <si>
    <t>01:45:00 PM</t>
  </si>
  <si>
    <t>138</t>
  </si>
  <si>
    <t>MS-119-2 SD</t>
  </si>
  <si>
    <t>MS-119-2 SD.1308271345.LXD</t>
  </si>
  <si>
    <t>115</t>
  </si>
  <si>
    <t>20.4</t>
  </si>
  <si>
    <t>MS-119-3 SD</t>
  </si>
  <si>
    <t>MS-119-3 SD.1308271345.LXD</t>
  </si>
  <si>
    <t>114</t>
  </si>
  <si>
    <t>MS-119-4 SD</t>
  </si>
  <si>
    <t>MS-119-4 SD.1308271345.LXD</t>
  </si>
  <si>
    <t>91.8</t>
  </si>
  <si>
    <t>MS-119-5 SD</t>
  </si>
  <si>
    <t>MS-119-5 SD.1308271345.LXD</t>
  </si>
  <si>
    <t>53.6</t>
  </si>
  <si>
    <t>MS-119-6 SD</t>
  </si>
  <si>
    <t>MS-119-6 SD.1308271345.LXD</t>
  </si>
  <si>
    <t>28.7</t>
  </si>
  <si>
    <t>MS-119-7 SD</t>
  </si>
  <si>
    <t>MS-119-7 SD.1308271345.LXD</t>
  </si>
  <si>
    <t>94.5</t>
  </si>
  <si>
    <t>MS-12 NW</t>
  </si>
  <si>
    <t>MS-12 NW.1305291115.LX</t>
  </si>
  <si>
    <t>120</t>
  </si>
  <si>
    <t>7.3</t>
  </si>
  <si>
    <t>8.60</t>
  </si>
  <si>
    <t>371</t>
  </si>
  <si>
    <t>2.98</t>
  </si>
  <si>
    <t>0.031</t>
  </si>
  <si>
    <t>0.78</t>
  </si>
  <si>
    <t>60.5</t>
  </si>
  <si>
    <t>MS-12 OT</t>
  </si>
  <si>
    <t>MS-12 OT.1305291115.LX</t>
  </si>
  <si>
    <t>c</t>
  </si>
  <si>
    <t>316</t>
  </si>
  <si>
    <t>&lt; 0.5</t>
  </si>
  <si>
    <t>6.97</t>
  </si>
  <si>
    <t>288</t>
  </si>
  <si>
    <t>2.46</t>
  </si>
  <si>
    <t>&lt; 1</t>
  </si>
  <si>
    <t>0.178</t>
  </si>
  <si>
    <t>MS-120 NW</t>
  </si>
  <si>
    <t>MS-120 NW.1308281000.LX</t>
  </si>
  <si>
    <t>0.19</t>
  </si>
  <si>
    <t>15.6</t>
  </si>
  <si>
    <t>433</t>
  </si>
  <si>
    <t>6.29</t>
  </si>
  <si>
    <t>0.011</t>
  </si>
  <si>
    <t>1.65</t>
  </si>
  <si>
    <t>36.4</t>
  </si>
  <si>
    <t>250</t>
  </si>
  <si>
    <t>2.08</t>
  </si>
  <si>
    <t>10100</t>
  </si>
  <si>
    <t>8.95</t>
  </si>
  <si>
    <t>819</t>
  </si>
  <si>
    <t>0.0926</t>
  </si>
  <si>
    <t>MS-121 NW</t>
  </si>
  <si>
    <t>MS-121 NW.1308281000.LX</t>
  </si>
  <si>
    <t>0.24</t>
  </si>
  <si>
    <t>12</t>
  </si>
  <si>
    <t>16.7</t>
  </si>
  <si>
    <t>247</t>
  </si>
  <si>
    <t>2.6</t>
  </si>
  <si>
    <t>5.26</t>
  </si>
  <si>
    <t>23.9</t>
  </si>
  <si>
    <t>0.024</t>
  </si>
  <si>
    <t>233</t>
  </si>
  <si>
    <t>243</t>
  </si>
  <si>
    <t>1570</t>
  </si>
  <si>
    <t>4.45</t>
  </si>
  <si>
    <t>322</t>
  </si>
  <si>
    <t>MS-122 NW.1308281000.LX</t>
  </si>
  <si>
    <t>1.8</t>
  </si>
  <si>
    <t>4.81</t>
  </si>
  <si>
    <t>92.3</t>
  </si>
  <si>
    <t>34</t>
  </si>
  <si>
    <t>11400</t>
  </si>
  <si>
    <t>11.8</t>
  </si>
  <si>
    <t>0.134</t>
  </si>
  <si>
    <t>MS-123 NW</t>
  </si>
  <si>
    <t>MS-123 NW.1308281000.LX</t>
  </si>
  <si>
    <t>0.08</t>
  </si>
  <si>
    <t>7.9</t>
  </si>
  <si>
    <t>17.8</t>
  </si>
  <si>
    <t>4.78</t>
  </si>
  <si>
    <t>1.51</t>
  </si>
  <si>
    <t>161</t>
  </si>
  <si>
    <t>102</t>
  </si>
  <si>
    <t>20</t>
  </si>
  <si>
    <t>1340</t>
  </si>
  <si>
    <t>7.31</t>
  </si>
  <si>
    <t>821</t>
  </si>
  <si>
    <t>0.451</t>
  </si>
  <si>
    <t>49</t>
  </si>
  <si>
    <t>2880</t>
  </si>
  <si>
    <t>18.5</t>
  </si>
  <si>
    <t>2130</t>
  </si>
  <si>
    <t>0.146</t>
  </si>
  <si>
    <t>15</t>
  </si>
  <si>
    <t>5.10</t>
  </si>
  <si>
    <t>586</t>
  </si>
  <si>
    <t>0.181</t>
  </si>
  <si>
    <t>MS-126 NW.1308281000.LX</t>
  </si>
  <si>
    <t>18.0</t>
  </si>
  <si>
    <t>285</t>
  </si>
  <si>
    <t>2.5</t>
  </si>
  <si>
    <t>5.40</t>
  </si>
  <si>
    <t>29.1</t>
  </si>
  <si>
    <t>0.040</t>
  </si>
  <si>
    <t>1.02</t>
  </si>
  <si>
    <t>650</t>
  </si>
  <si>
    <t>58.4</t>
  </si>
  <si>
    <t>35</t>
  </si>
  <si>
    <t>2750</t>
  </si>
  <si>
    <t>13.2</t>
  </si>
  <si>
    <t>1550</t>
  </si>
  <si>
    <t>0.187</t>
  </si>
  <si>
    <t>50</t>
  </si>
  <si>
    <t>14300</t>
  </si>
  <si>
    <t>16.4</t>
  </si>
  <si>
    <t>1810</t>
  </si>
  <si>
    <t>0.174</t>
  </si>
  <si>
    <t>MS-128 NW.1308281000.LX</t>
  </si>
  <si>
    <t>0.07</t>
  </si>
  <si>
    <t>17.9</t>
  </si>
  <si>
    <t>929</t>
  </si>
  <si>
    <t>7.68</t>
  </si>
  <si>
    <t>14.3</t>
  </si>
  <si>
    <t>1.95</t>
  </si>
  <si>
    <t>42.8</t>
  </si>
  <si>
    <t>13200</t>
  </si>
  <si>
    <t>13.0</t>
  </si>
  <si>
    <t>0.0556</t>
  </si>
  <si>
    <t>28</t>
  </si>
  <si>
    <t>8780</t>
  </si>
  <si>
    <t>9.72</t>
  </si>
  <si>
    <t>808</t>
  </si>
  <si>
    <t>0.0806</t>
  </si>
  <si>
    <t>u</t>
  </si>
  <si>
    <t>4.29</t>
  </si>
  <si>
    <t>2.80</t>
  </si>
  <si>
    <t>5.71</t>
  </si>
  <si>
    <t>7600</t>
  </si>
  <si>
    <t>1.36</t>
  </si>
  <si>
    <t>1.07</t>
  </si>
  <si>
    <t>0.159</t>
  </si>
  <si>
    <t>10.1</t>
  </si>
  <si>
    <t>MS-130 NW.1308281000.LX</t>
  </si>
  <si>
    <t>0.14</t>
  </si>
  <si>
    <t>172</t>
  </si>
  <si>
    <t>5.23</t>
  </si>
  <si>
    <t>136</t>
  </si>
  <si>
    <t>620</t>
  </si>
  <si>
    <t>53.3</t>
  </si>
  <si>
    <t>8690</t>
  </si>
  <si>
    <t>2080</t>
  </si>
  <si>
    <t>0.184</t>
  </si>
  <si>
    <t>MS-131</t>
  </si>
  <si>
    <t>MS-132 NW.1308281000.LX</t>
  </si>
  <si>
    <t>350</t>
  </si>
  <si>
    <t>3.3</t>
  </si>
  <si>
    <t>5.54</t>
  </si>
  <si>
    <t>1.68</t>
  </si>
  <si>
    <t>251</t>
  </si>
  <si>
    <t>241</t>
  </si>
  <si>
    <t>2490</t>
  </si>
  <si>
    <t>6.49</t>
  </si>
  <si>
    <t>507</t>
  </si>
  <si>
    <t>0.881</t>
  </si>
  <si>
    <t>MS-133 NW</t>
  </si>
  <si>
    <t>MS-133 NW.1308281000.LX</t>
  </si>
  <si>
    <t>0.12</t>
  </si>
  <si>
    <t>4.74</t>
  </si>
  <si>
    <t>0.028</t>
  </si>
  <si>
    <t>1.57</t>
  </si>
  <si>
    <t>139</t>
  </si>
  <si>
    <t>610</t>
  </si>
  <si>
    <t>30</t>
  </si>
  <si>
    <t>9.91</t>
  </si>
  <si>
    <t>975</t>
  </si>
  <si>
    <t>0.270</t>
  </si>
  <si>
    <t>9060</t>
  </si>
  <si>
    <t>9.08</t>
  </si>
  <si>
    <t>0.206</t>
  </si>
  <si>
    <t>MS-135 NW</t>
  </si>
  <si>
    <t>MS-135 NW.1308281000.LX</t>
  </si>
  <si>
    <t>16.3</t>
  </si>
  <si>
    <t>155</t>
  </si>
  <si>
    <t>6.38</t>
  </si>
  <si>
    <t>1.92</t>
  </si>
  <si>
    <t>90.5</t>
  </si>
  <si>
    <t>38</t>
  </si>
  <si>
    <t>15200</t>
  </si>
  <si>
    <t>1060</t>
  </si>
  <si>
    <t>0.100</t>
  </si>
  <si>
    <t>9210</t>
  </si>
  <si>
    <t>9.68</t>
  </si>
  <si>
    <t>991</t>
  </si>
  <si>
    <t>MS-137 NW.1308281000.LX</t>
  </si>
  <si>
    <t>94</t>
  </si>
  <si>
    <t>8.4</t>
  </si>
  <si>
    <t>463</t>
  </si>
  <si>
    <t>5.98</t>
  </si>
  <si>
    <t>13.1</t>
  </si>
  <si>
    <t>1.60</t>
  </si>
  <si>
    <t>1.77</t>
  </si>
  <si>
    <t>27</t>
  </si>
  <si>
    <t>8900</t>
  </si>
  <si>
    <t>805</t>
  </si>
  <si>
    <t>0.0709</t>
  </si>
  <si>
    <t>29
29</t>
  </si>
  <si>
    <t>&lt; 10
&lt; 10</t>
  </si>
  <si>
    <t>11900
10800</t>
  </si>
  <si>
    <t>9.27
9.97</t>
  </si>
  <si>
    <t>829
812</t>
  </si>
  <si>
    <t>0.185
0.0870</t>
  </si>
  <si>
    <t>MS-139 NW.1308281000.LX</t>
  </si>
  <si>
    <t>310</t>
  </si>
  <si>
    <t>2.0</t>
  </si>
  <si>
    <t>4.80</t>
  </si>
  <si>
    <t>23.7</t>
  </si>
  <si>
    <t>1.55</t>
  </si>
  <si>
    <t>106</t>
  </si>
  <si>
    <t>18</t>
  </si>
  <si>
    <t>4430</t>
  </si>
  <si>
    <t>527</t>
  </si>
  <si>
    <t>0.285</t>
  </si>
  <si>
    <t>13
26</t>
  </si>
  <si>
    <t>5890
2730</t>
  </si>
  <si>
    <t>8.83
4.31</t>
  </si>
  <si>
    <t>985
348</t>
  </si>
  <si>
    <t>0.732
0.436</t>
  </si>
  <si>
    <t>MS-141 NW.1308281000.LX</t>
  </si>
  <si>
    <t>637</t>
  </si>
  <si>
    <t>43.1</t>
  </si>
  <si>
    <t>0.94</t>
  </si>
  <si>
    <t>13800</t>
  </si>
  <si>
    <t>962</t>
  </si>
  <si>
    <t>0.0648</t>
  </si>
  <si>
    <t>9450</t>
  </si>
  <si>
    <t>9.40</t>
  </si>
  <si>
    <t>712</t>
  </si>
  <si>
    <t>0.0502</t>
  </si>
  <si>
    <t>MS-143 NW.1308281000.LX</t>
  </si>
  <si>
    <t>0.11</t>
  </si>
  <si>
    <t>19.9</t>
  </si>
  <si>
    <t>372</t>
  </si>
  <si>
    <t>2.4</t>
  </si>
  <si>
    <t>5.36</t>
  </si>
  <si>
    <t>28.0</t>
  </si>
  <si>
    <t>1.52</t>
  </si>
  <si>
    <t>244</t>
  </si>
  <si>
    <t>4.02</t>
  </si>
  <si>
    <t>0.333</t>
  </si>
  <si>
    <t>3620</t>
  </si>
  <si>
    <t>757</t>
  </si>
  <si>
    <t>0.604</t>
  </si>
  <si>
    <t>42</t>
  </si>
  <si>
    <t>11200</t>
  </si>
  <si>
    <t>14.4</t>
  </si>
  <si>
    <t>0.165</t>
  </si>
  <si>
    <t>MS-146 NW.1308281000.LX</t>
  </si>
  <si>
    <t>230</t>
  </si>
  <si>
    <t>0.09</t>
  </si>
  <si>
    <t>16.8</t>
  </si>
  <si>
    <t>63.9</t>
  </si>
  <si>
    <t>2.3</t>
  </si>
  <si>
    <t>6.61</t>
  </si>
  <si>
    <t>0.044</t>
  </si>
  <si>
    <t>6380</t>
  </si>
  <si>
    <t>1130</t>
  </si>
  <si>
    <t>MS-147 NW.1308281000.LX</t>
  </si>
  <si>
    <t>180</t>
  </si>
  <si>
    <t>72.6</t>
  </si>
  <si>
    <t>6.28</t>
  </si>
  <si>
    <t>88.7</t>
  </si>
  <si>
    <t>15400</t>
  </si>
  <si>
    <t>12.9</t>
  </si>
  <si>
    <t>1200</t>
  </si>
  <si>
    <t>0.164</t>
  </si>
  <si>
    <t>55</t>
  </si>
  <si>
    <t>13500</t>
  </si>
  <si>
    <t>18.9</t>
  </si>
  <si>
    <t>2550</t>
  </si>
  <si>
    <t>0.0623</t>
  </si>
  <si>
    <t>MS-149 NW.1308281000.LX</t>
  </si>
  <si>
    <t>508</t>
  </si>
  <si>
    <t>2.7</t>
  </si>
  <si>
    <t>5.19</t>
  </si>
  <si>
    <t>242</t>
  </si>
  <si>
    <t>52</t>
  </si>
  <si>
    <t>4500</t>
  </si>
  <si>
    <t>19.3</t>
  </si>
  <si>
    <t>2150</t>
  </si>
  <si>
    <t>85</t>
  </si>
  <si>
    <t>33.9</t>
  </si>
  <si>
    <t>3280</t>
  </si>
  <si>
    <t>0.429</t>
  </si>
  <si>
    <t>MS-151 NW.1308281000.LX</t>
  </si>
  <si>
    <t>210</t>
  </si>
  <si>
    <t>17.6</t>
  </si>
  <si>
    <t>1.76</t>
  </si>
  <si>
    <t>600</t>
  </si>
  <si>
    <t>69.4</t>
  </si>
  <si>
    <t>7100</t>
  </si>
  <si>
    <t>761</t>
  </si>
  <si>
    <t>0.192</t>
  </si>
  <si>
    <t>6470</t>
  </si>
  <si>
    <t>9.14</t>
  </si>
  <si>
    <t>796</t>
  </si>
  <si>
    <t>0.351</t>
  </si>
  <si>
    <t>MS-153 NW</t>
  </si>
  <si>
    <t>MS-153 NW.1308281000.LX</t>
  </si>
  <si>
    <t>5.47</t>
  </si>
  <si>
    <t>1.53</t>
  </si>
  <si>
    <t>153</t>
  </si>
  <si>
    <t>99.1</t>
  </si>
  <si>
    <t>965</t>
  </si>
  <si>
    <t>4.37</t>
  </si>
  <si>
    <t>0.727</t>
  </si>
  <si>
    <t>7010</t>
  </si>
  <si>
    <t>8.41</t>
  </si>
  <si>
    <t>718</t>
  </si>
  <si>
    <t>0.218</t>
  </si>
  <si>
    <t>MS-155 NW</t>
  </si>
  <si>
    <t>MS-155 NW.1308281000.LX</t>
  </si>
  <si>
    <t>18.4</t>
  </si>
  <si>
    <t>277</t>
  </si>
  <si>
    <t>5.75</t>
  </si>
  <si>
    <t>0.018</t>
  </si>
  <si>
    <t>1.73</t>
  </si>
  <si>
    <t>98.9</t>
  </si>
  <si>
    <t>490</t>
  </si>
  <si>
    <t>23</t>
  </si>
  <si>
    <t>7500</t>
  </si>
  <si>
    <t>8.22</t>
  </si>
  <si>
    <t>619</t>
  </si>
  <si>
    <t>0.339</t>
  </si>
  <si>
    <t>8120</t>
  </si>
  <si>
    <t>7.88</t>
  </si>
  <si>
    <t>649</t>
  </si>
  <si>
    <t>0.124</t>
  </si>
  <si>
    <t>MS-157 NW</t>
  </si>
  <si>
    <t>MS-157 NW.1308281000.LX</t>
  </si>
  <si>
    <t>150</t>
  </si>
  <si>
    <t>835</t>
  </si>
  <si>
    <t>9.07</t>
  </si>
  <si>
    <t>19.1</t>
  </si>
  <si>
    <t>43.6</t>
  </si>
  <si>
    <t>1.58</t>
  </si>
  <si>
    <t>15600</t>
  </si>
  <si>
    <t>0.0587</t>
  </si>
  <si>
    <t>15900</t>
  </si>
  <si>
    <t>0.0603</t>
  </si>
  <si>
    <t>MS-159 NW</t>
  </si>
  <si>
    <t>MS-159 NW.1308281000.LX</t>
  </si>
  <si>
    <t>3.0</t>
  </si>
  <si>
    <t>5.43</t>
  </si>
  <si>
    <t>1.44</t>
  </si>
  <si>
    <t>132</t>
  </si>
  <si>
    <t>58.9</t>
  </si>
  <si>
    <t>4790</t>
  </si>
  <si>
    <t>5.94</t>
  </si>
  <si>
    <t>453</t>
  </si>
  <si>
    <t>0.258</t>
  </si>
  <si>
    <t>6430</t>
  </si>
  <si>
    <t>6.96</t>
  </si>
  <si>
    <t>563</t>
  </si>
  <si>
    <t>0.182</t>
  </si>
  <si>
    <t>MS-161 NW</t>
  </si>
  <si>
    <t>MS-161 NW.1308281000.LX</t>
  </si>
  <si>
    <t>4.33</t>
  </si>
  <si>
    <t>1.29</t>
  </si>
  <si>
    <t>156</t>
  </si>
  <si>
    <t>720</t>
  </si>
  <si>
    <t>105</t>
  </si>
  <si>
    <t>7020</t>
  </si>
  <si>
    <t>7.15</t>
  </si>
  <si>
    <t>595</t>
  </si>
  <si>
    <t>0.245</t>
  </si>
  <si>
    <t>MS-162</t>
  </si>
  <si>
    <t>MS-163 NW</t>
  </si>
  <si>
    <t>MS-163 NW.1308281000.LX</t>
  </si>
  <si>
    <t>358</t>
  </si>
  <si>
    <t>5.70</t>
  </si>
  <si>
    <t>1.63</t>
  </si>
  <si>
    <t>2400</t>
  </si>
  <si>
    <t>7.82</t>
  </si>
  <si>
    <t>1.06</t>
  </si>
  <si>
    <t>3820</t>
  </si>
  <si>
    <t>8.14</t>
  </si>
  <si>
    <t>768</t>
  </si>
  <si>
    <t>1.13</t>
  </si>
  <si>
    <t>MS-165 NW.1308281000.LX</t>
  </si>
  <si>
    <t>18.8</t>
  </si>
  <si>
    <t>1.66</t>
  </si>
  <si>
    <t>4130</t>
  </si>
  <si>
    <t>7.06</t>
  </si>
  <si>
    <t>558</t>
  </si>
  <si>
    <t>0.735</t>
  </si>
  <si>
    <t>6.18</t>
  </si>
  <si>
    <t>516</t>
  </si>
  <si>
    <t>1.14</t>
  </si>
  <si>
    <t>MS-167 NW</t>
  </si>
  <si>
    <t>MS-167 NW.1308281000.LX</t>
  </si>
  <si>
    <t>19.6</t>
  </si>
  <si>
    <t>101</t>
  </si>
  <si>
    <t>6.84</t>
  </si>
  <si>
    <t>24.3</t>
  </si>
  <si>
    <t>1.64</t>
  </si>
  <si>
    <t>530</t>
  </si>
  <si>
    <t>8620</t>
  </si>
  <si>
    <t>7.89</t>
  </si>
  <si>
    <t>573</t>
  </si>
  <si>
    <t>0.195</t>
  </si>
  <si>
    <t>8.39</t>
  </si>
  <si>
    <t>MS-169 NW</t>
  </si>
  <si>
    <t>MS-169 NW.1308281000.LX</t>
  </si>
  <si>
    <t>110</t>
  </si>
  <si>
    <t>6.93</t>
  </si>
  <si>
    <t>15.8</t>
  </si>
  <si>
    <t>1.30</t>
  </si>
  <si>
    <t>40.5</t>
  </si>
  <si>
    <t>1.71</t>
  </si>
  <si>
    <t>15700</t>
  </si>
  <si>
    <t>998</t>
  </si>
  <si>
    <t>0.0731</t>
  </si>
  <si>
    <t>MS-170</t>
  </si>
  <si>
    <t>MS-171 NW.1308281000.LX</t>
  </si>
  <si>
    <t>18.2</t>
  </si>
  <si>
    <t>6.12</t>
  </si>
  <si>
    <t>129</t>
  </si>
  <si>
    <t>59.3</t>
  </si>
  <si>
    <t>6120</t>
  </si>
  <si>
    <t>8.06</t>
  </si>
  <si>
    <t>0.250</t>
  </si>
  <si>
    <t>12500</t>
  </si>
  <si>
    <t>1150</t>
  </si>
  <si>
    <t>0.151</t>
  </si>
  <si>
    <t>MS-173 NW</t>
  </si>
  <si>
    <t>MS-173 NW.1308281000.LX</t>
  </si>
  <si>
    <t>1.43</t>
  </si>
  <si>
    <t>88.8</t>
  </si>
  <si>
    <t>8610</t>
  </si>
  <si>
    <t>836</t>
  </si>
  <si>
    <t>0.172</t>
  </si>
  <si>
    <t>9790</t>
  </si>
  <si>
    <t>9.96</t>
  </si>
  <si>
    <t>958</t>
  </si>
  <si>
    <t>0.142</t>
  </si>
  <si>
    <t>9.83</t>
  </si>
  <si>
    <t>918</t>
  </si>
  <si>
    <t>0.820</t>
  </si>
  <si>
    <t>MS-175-1 SD</t>
  </si>
  <si>
    <t>MS-175-1 SD.1308290900.LXD</t>
  </si>
  <si>
    <t>MS-175-2 SD</t>
  </si>
  <si>
    <t>MS-175-2 SD.1308290900.LXD</t>
  </si>
  <si>
    <t>4350</t>
  </si>
  <si>
    <t>MS-175-3 SD</t>
  </si>
  <si>
    <t>MS-175-3 SD.1308290900.LXD</t>
  </si>
  <si>
    <t>2210</t>
  </si>
  <si>
    <t>26.9</t>
  </si>
  <si>
    <t>MS-175-4 SD</t>
  </si>
  <si>
    <t>MS-175-4 SD.1308290900.LXD</t>
  </si>
  <si>
    <t>1440</t>
  </si>
  <si>
    <t>MS-175-5 SD</t>
  </si>
  <si>
    <t>MS-175-5 SD.1308290900.LXD</t>
  </si>
  <si>
    <t>1120</t>
  </si>
  <si>
    <t>32.9</t>
  </si>
  <si>
    <t>MS-175-6 SD</t>
  </si>
  <si>
    <t>MS-175-6 SD.1308290900.LXD</t>
  </si>
  <si>
    <t>1180</t>
  </si>
  <si>
    <t>MS-175-7 SD</t>
  </si>
  <si>
    <t>MS-175-7 SD.1308290900.LXD</t>
  </si>
  <si>
    <t>33</t>
  </si>
  <si>
    <t>8380</t>
  </si>
  <si>
    <t>11.4</t>
  </si>
  <si>
    <t>1070</t>
  </si>
  <si>
    <t>0.180</t>
  </si>
  <si>
    <t>MS-176-1 SD</t>
  </si>
  <si>
    <t>MS-176-1 SD.1308290945.LXD</t>
  </si>
  <si>
    <t>2700</t>
  </si>
  <si>
    <t>9.7</t>
  </si>
  <si>
    <t>MS-176-2 SD</t>
  </si>
  <si>
    <t>MS-176-2 SD.1308290945.LXD</t>
  </si>
  <si>
    <t>22.0</t>
  </si>
  <si>
    <t>MS-176-3 SD</t>
  </si>
  <si>
    <t>MS-176-3 SD.1308290945.LXD</t>
  </si>
  <si>
    <t>MS-176-4 SD</t>
  </si>
  <si>
    <t>MS-176-4 SD.1308290945.LXD</t>
  </si>
  <si>
    <t>32.3</t>
  </si>
  <si>
    <t>MS-176-5 SD</t>
  </si>
  <si>
    <t>MS-176-5 SD.1308290945.LXD</t>
  </si>
  <si>
    <t>592</t>
  </si>
  <si>
    <t>33.5</t>
  </si>
  <si>
    <t>MS-176-6 SD</t>
  </si>
  <si>
    <t>MS-176-6 SD.1308290945.LXD</t>
  </si>
  <si>
    <t>473</t>
  </si>
  <si>
    <t>MS-176-7 SD</t>
  </si>
  <si>
    <t>MS-176-7 SD.1308290945.LXD</t>
  </si>
  <si>
    <t>31.3</t>
  </si>
  <si>
    <t>47</t>
  </si>
  <si>
    <t>12200</t>
  </si>
  <si>
    <t>16.2</t>
  </si>
  <si>
    <t>0.0991</t>
  </si>
  <si>
    <t>MS-177-2 SD</t>
  </si>
  <si>
    <t>MS-177-2 SD.1308291100.LXD</t>
  </si>
  <si>
    <t>3040</t>
  </si>
  <si>
    <t>19.5</t>
  </si>
  <si>
    <t>MS-177-3 SD</t>
  </si>
  <si>
    <t>MS-177-3 SD.1308291100.LXD</t>
  </si>
  <si>
    <t>834</t>
  </si>
  <si>
    <t>MS-177-4 SD</t>
  </si>
  <si>
    <t>MS-177-4 SD.1308291100.LXD</t>
  </si>
  <si>
    <t>715</t>
  </si>
  <si>
    <t>MS-177-5 SD</t>
  </si>
  <si>
    <t>MS-177-5 SD.1308291100.LXD</t>
  </si>
  <si>
    <t>541</t>
  </si>
  <si>
    <t>MS-177-6 SD</t>
  </si>
  <si>
    <t>MS-177-6 SD.1308291100.LXD</t>
  </si>
  <si>
    <t>236</t>
  </si>
  <si>
    <t>MS-177-7 SD</t>
  </si>
  <si>
    <t>MS-177-7 SD.1308291100.LXD</t>
  </si>
  <si>
    <t>214</t>
  </si>
  <si>
    <t>2520</t>
  </si>
  <si>
    <t>5.77</t>
  </si>
  <si>
    <t>0.0391</t>
  </si>
  <si>
    <t>MS-178-1 SD</t>
  </si>
  <si>
    <t>MS-178-1 SD.1308291200.LXD</t>
  </si>
  <si>
    <t>206</t>
  </si>
  <si>
    <t>19.0</t>
  </si>
  <si>
    <t>MS-178-2 SD</t>
  </si>
  <si>
    <t>MS-178-2 SD.1308291200.LXD</t>
  </si>
  <si>
    <t>147</t>
  </si>
  <si>
    <t>MS-178-3 SD</t>
  </si>
  <si>
    <t>MS-178-3 SD.1308291200.LXD</t>
  </si>
  <si>
    <t>175</t>
  </si>
  <si>
    <t>MS-178-4 SD</t>
  </si>
  <si>
    <t>MS-178-4 SD.1308291200.LXD</t>
  </si>
  <si>
    <t>107</t>
  </si>
  <si>
    <t>28.3</t>
  </si>
  <si>
    <t>MS-178-5 SD</t>
  </si>
  <si>
    <t>MS-178-5 SD.1308291200.LXD</t>
  </si>
  <si>
    <t>87.6</t>
  </si>
  <si>
    <t>MS-178-6 SD</t>
  </si>
  <si>
    <t>MS-178-6 SD.1308291200.LXD</t>
  </si>
  <si>
    <t>76.5</t>
  </si>
  <si>
    <t>32.2</t>
  </si>
  <si>
    <t>MS-178-7 SB</t>
  </si>
  <si>
    <t>MS-178-7 SB.1308291200.LXD</t>
  </si>
  <si>
    <t>22.3</t>
  </si>
  <si>
    <t>MS-179 SD</t>
  </si>
  <si>
    <t>MS-179 SD.1310081300.LXD</t>
  </si>
  <si>
    <t>MS-179-1 SD</t>
  </si>
  <si>
    <t>MS-179-1 SD.1310081300.LXD</t>
  </si>
  <si>
    <t>44.9</t>
  </si>
  <si>
    <t>MS-179-2 SD</t>
  </si>
  <si>
    <t>MS-179-2 SD.1310081300.LXD</t>
  </si>
  <si>
    <t>676</t>
  </si>
  <si>
    <t>MS-179-3 SD</t>
  </si>
  <si>
    <t>MS-179-3 SD.1310081300.LXD</t>
  </si>
  <si>
    <t>397</t>
  </si>
  <si>
    <t>MS-179-4 SD</t>
  </si>
  <si>
    <t>MS-179-4 SD.1310081300.LXD</t>
  </si>
  <si>
    <t>832</t>
  </si>
  <si>
    <t>MS-179-5 SD</t>
  </si>
  <si>
    <t>MS-179-5 SD.1310081300.LXD</t>
  </si>
  <si>
    <t>MS-179-6 SD</t>
  </si>
  <si>
    <t>MS-179-6 SD.1310081300.LXD</t>
  </si>
  <si>
    <t>MS-179-7 SD</t>
  </si>
  <si>
    <t>MS-179-7 SD.1310081300.LXD</t>
  </si>
  <si>
    <t>11.0</t>
  </si>
  <si>
    <t>MS-180 NW</t>
  </si>
  <si>
    <t>MS-180 NW.1310081430.LX</t>
  </si>
  <si>
    <t>6.4</t>
  </si>
  <si>
    <t>32.7</t>
  </si>
  <si>
    <t>3.10</t>
  </si>
  <si>
    <t>1.01</t>
  </si>
  <si>
    <t>123</t>
  </si>
  <si>
    <t>540</t>
  </si>
  <si>
    <t>52.3</t>
  </si>
  <si>
    <t>11300</t>
  </si>
  <si>
    <t>12.1</t>
  </si>
  <si>
    <t>0.0999</t>
  </si>
  <si>
    <t>MS-180 SD</t>
  </si>
  <si>
    <t>MS-180 SD.1310081430.LXD</t>
  </si>
  <si>
    <t>215</t>
  </si>
  <si>
    <t>59.2</t>
  </si>
  <si>
    <t>MS-180-1 SD</t>
  </si>
  <si>
    <t>MS-180-1 SD.1310081430.LXD</t>
  </si>
  <si>
    <t>2500</t>
  </si>
  <si>
    <t>18.7</t>
  </si>
  <si>
    <t>MS-180-2 SD</t>
  </si>
  <si>
    <t>MS-180-2 SD.1310081430.LXD</t>
  </si>
  <si>
    <t>MS-180-3 SD</t>
  </si>
  <si>
    <t>MS-180-3 SD.1310081430.LXD</t>
  </si>
  <si>
    <t>1190</t>
  </si>
  <si>
    <t>MS-180-4 SD</t>
  </si>
  <si>
    <t>MS-180-4 SD.1310081430.LXD</t>
  </si>
  <si>
    <t>1410</t>
  </si>
  <si>
    <t>MS-180-5 SD</t>
  </si>
  <si>
    <t>MS-180-5 SD.1310081430.LXD</t>
  </si>
  <si>
    <t>MS-180-6 SD</t>
  </si>
  <si>
    <t>MS-180-6 SD.1310081430.LXD</t>
  </si>
  <si>
    <t>852</t>
  </si>
  <si>
    <t>MS-180-7 SD</t>
  </si>
  <si>
    <t>MS-180-7 SD.1310081430.LXD</t>
  </si>
  <si>
    <t>357</t>
  </si>
  <si>
    <t>30.3</t>
  </si>
  <si>
    <t>MS-180C OT</t>
  </si>
  <si>
    <t>MS-180C OT.1310081430.LX</t>
  </si>
  <si>
    <t>4340</t>
  </si>
  <si>
    <t>1300</t>
  </si>
  <si>
    <t>0.240</t>
  </si>
  <si>
    <t>MS-181 NW</t>
  </si>
  <si>
    <t>MS-181 NW.1310081630.LX</t>
  </si>
  <si>
    <t>04:30:00 PM</t>
  </si>
  <si>
    <t>77.0</t>
  </si>
  <si>
    <t>1.28</t>
  </si>
  <si>
    <t>51.9</t>
  </si>
  <si>
    <t>9190</t>
  </si>
  <si>
    <t>14.5</t>
  </si>
  <si>
    <t>1640</t>
  </si>
  <si>
    <t>0.109</t>
  </si>
  <si>
    <t>MS-181 SD</t>
  </si>
  <si>
    <t>MS-181 SD.1310081630.LXD</t>
  </si>
  <si>
    <t>1580</t>
  </si>
  <si>
    <t>MS-181-1 SD</t>
  </si>
  <si>
    <t>MS-181-1 SD.1310081630.LXD</t>
  </si>
  <si>
    <t>3950</t>
  </si>
  <si>
    <t>MS-181-2 SD</t>
  </si>
  <si>
    <t>MS-181-2 SD.1310081630.LXD</t>
  </si>
  <si>
    <t>MS-181-3 SD</t>
  </si>
  <si>
    <t>MS-181-3 SD.1310081630.LXD</t>
  </si>
  <si>
    <t>1360</t>
  </si>
  <si>
    <t>MS-181-4 SD</t>
  </si>
  <si>
    <t>MS-181-4 SD.1310081630.LXD</t>
  </si>
  <si>
    <t>MS-181-5 SD</t>
  </si>
  <si>
    <t>MS-181-5 SD.1310081630.LXD</t>
  </si>
  <si>
    <t>891</t>
  </si>
  <si>
    <t>MS-181-6 SD</t>
  </si>
  <si>
    <t>MS-181-6 SD.1310081630.LXD</t>
  </si>
  <si>
    <t>137</t>
  </si>
  <si>
    <t>MS-181-7 SD</t>
  </si>
  <si>
    <t>MS-181-7 SD.1310081630.LXD</t>
  </si>
  <si>
    <t>94.3</t>
  </si>
  <si>
    <t>64.6</t>
  </si>
  <si>
    <t>MS-181C OT</t>
  </si>
  <si>
    <t>MS-181C OT.1310081630.LX</t>
  </si>
  <si>
    <t>6.33</t>
  </si>
  <si>
    <t>651</t>
  </si>
  <si>
    <t>0.295</t>
  </si>
  <si>
    <t>MS-182 NW</t>
  </si>
  <si>
    <t>MS-182 NW.1310090900.LX</t>
  </si>
  <si>
    <t>68.8</t>
  </si>
  <si>
    <t>4.10</t>
  </si>
  <si>
    <t>191</t>
  </si>
  <si>
    <t>890</t>
  </si>
  <si>
    <t>166</t>
  </si>
  <si>
    <t>3260</t>
  </si>
  <si>
    <t>12.3</t>
  </si>
  <si>
    <t>0.436</t>
  </si>
  <si>
    <t>MS-182 SD</t>
  </si>
  <si>
    <t>MS-182 SD.1310090900.LXD</t>
  </si>
  <si>
    <t>1110</t>
  </si>
  <si>
    <t>39.7</t>
  </si>
  <si>
    <t>MS-182-1 SD</t>
  </si>
  <si>
    <t>MS-182-1 SD.1310090900.LXD</t>
  </si>
  <si>
    <t>2190</t>
  </si>
  <si>
    <t>MS-182-2 SD</t>
  </si>
  <si>
    <t>MS-182-2 SD.1310090900.LXD</t>
  </si>
  <si>
    <t>4540</t>
  </si>
  <si>
    <t>7.7</t>
  </si>
  <si>
    <t>MS-182-3 SD</t>
  </si>
  <si>
    <t>MS-182-3 SD.1310090900.LXD</t>
  </si>
  <si>
    <t>1960</t>
  </si>
  <si>
    <t>MS-182-4 SD</t>
  </si>
  <si>
    <t>MS-182-4 SD.1310090900.LXD</t>
  </si>
  <si>
    <t>MS-182-5 SD</t>
  </si>
  <si>
    <t>MS-182-5 SD.1310090900.LXD</t>
  </si>
  <si>
    <t>MS-182-6 SD</t>
  </si>
  <si>
    <t>MS-182-6 SD.1310090900.LXD</t>
  </si>
  <si>
    <t>1380</t>
  </si>
  <si>
    <t>30.4</t>
  </si>
  <si>
    <t>MS-182C OT</t>
  </si>
  <si>
    <t>MS-182C OT.1310090900.LX</t>
  </si>
  <si>
    <t>3850</t>
  </si>
  <si>
    <t>408</t>
  </si>
  <si>
    <t>1.56</t>
  </si>
  <si>
    <t>45.7</t>
  </si>
  <si>
    <t>MS-183 NW</t>
  </si>
  <si>
    <t>MS-183 NW.1310090930.LX</t>
  </si>
  <si>
    <t>09:30:00 AM</t>
  </si>
  <si>
    <t>116</t>
  </si>
  <si>
    <t>1.05</t>
  </si>
  <si>
    <t>900</t>
  </si>
  <si>
    <t>43</t>
  </si>
  <si>
    <t>4300</t>
  </si>
  <si>
    <t>2160</t>
  </si>
  <si>
    <t>0.593</t>
  </si>
  <si>
    <t>21.4</t>
  </si>
  <si>
    <t>MS-183 SD</t>
  </si>
  <si>
    <t>MS-183 SD.1310090930.LXD</t>
  </si>
  <si>
    <t>1040</t>
  </si>
  <si>
    <t>31.2</t>
  </si>
  <si>
    <t>MS-183-1 SD</t>
  </si>
  <si>
    <t>MS-183-1 SD.1310090930.LXD</t>
  </si>
  <si>
    <t>697</t>
  </si>
  <si>
    <t>6.3</t>
  </si>
  <si>
    <t>MS-183-2 SD</t>
  </si>
  <si>
    <t>MS-183-2 SD.1310090930.LXD</t>
  </si>
  <si>
    <t>19.7</t>
  </si>
  <si>
    <t>MS-183-3 SD</t>
  </si>
  <si>
    <t>MS-183-3 SD.1310090930.LXD</t>
  </si>
  <si>
    <t>2770</t>
  </si>
  <si>
    <t>24.1</t>
  </si>
  <si>
    <t>MS-183-4 SD</t>
  </si>
  <si>
    <t>MS-183-4 SD.1310090930.LXD</t>
  </si>
  <si>
    <t>2380</t>
  </si>
  <si>
    <t>27.1</t>
  </si>
  <si>
    <t>MS-183-5</t>
  </si>
  <si>
    <t>MS-183-5.1310090930.LXD</t>
  </si>
  <si>
    <t>2350</t>
  </si>
  <si>
    <t>MS-183-6 SD</t>
  </si>
  <si>
    <t>MS-183-6 SD.1310090930.LXD</t>
  </si>
  <si>
    <t>1950</t>
  </si>
  <si>
    <t>MS-183-7 SD</t>
  </si>
  <si>
    <t>MS-183-7 SD.1310090930.LXD</t>
  </si>
  <si>
    <t>2240</t>
  </si>
  <si>
    <t>MS-183C OT</t>
  </si>
  <si>
    <t>MS-183C OT.1310090930.LX</t>
  </si>
  <si>
    <t>21</t>
  </si>
  <si>
    <t>3020</t>
  </si>
  <si>
    <t>7.61</t>
  </si>
  <si>
    <t>683</t>
  </si>
  <si>
    <t>11.3</t>
  </si>
  <si>
    <t>MS-184</t>
  </si>
  <si>
    <t>MS-184.1310080900.LX</t>
  </si>
  <si>
    <t>8.6</t>
  </si>
  <si>
    <t>98.7</t>
  </si>
  <si>
    <t>0.80</t>
  </si>
  <si>
    <t>0.87</t>
  </si>
  <si>
    <t>48</t>
  </si>
  <si>
    <t>19000</t>
  </si>
  <si>
    <t>17.3</t>
  </si>
  <si>
    <t>1760</t>
  </si>
  <si>
    <t>0.0538</t>
  </si>
  <si>
    <t>MS-184 SD</t>
  </si>
  <si>
    <t>MS-184 SD.1310080900.LXD</t>
  </si>
  <si>
    <t>70.1</t>
  </si>
  <si>
    <t>MS-184-1 SD</t>
  </si>
  <si>
    <t>MS-184-1 SD.1310080900.LXD</t>
  </si>
  <si>
    <t>41.9</t>
  </si>
  <si>
    <t>MS-184-2 SD</t>
  </si>
  <si>
    <t>MS-184-2 SD.1310080900.LXD</t>
  </si>
  <si>
    <t>25.4</t>
  </si>
  <si>
    <t>MS-184-3 SD</t>
  </si>
  <si>
    <t>MS-184-3 SD.1310080900.LXD</t>
  </si>
  <si>
    <t>41.6</t>
  </si>
  <si>
    <t>MS-184-4 SD</t>
  </si>
  <si>
    <t>MS-184-4 SD.1310080900.LXD</t>
  </si>
  <si>
    <t>MS-184-5 SD</t>
  </si>
  <si>
    <t>MS-184-5 SD.1310080900.LXD</t>
  </si>
  <si>
    <t>33.2</t>
  </si>
  <si>
    <t>MS-184-7 SD</t>
  </si>
  <si>
    <t>MS-184-7 SD.1310080900.LXD</t>
  </si>
  <si>
    <t>34.6
32.3</t>
  </si>
  <si>
    <t>24.1
26.4</t>
  </si>
  <si>
    <t>MS-184C OT</t>
  </si>
  <si>
    <t>MS-184C OT.1310080900.LX</t>
  </si>
  <si>
    <t>61</t>
  </si>
  <si>
    <t>11000</t>
  </si>
  <si>
    <t>3710</t>
  </si>
  <si>
    <t>0.0401</t>
  </si>
  <si>
    <t>MS-185 NW</t>
  </si>
  <si>
    <t>MS-185 NW.1310081015.LX</t>
  </si>
  <si>
    <t>16</t>
  </si>
  <si>
    <t>7.56</t>
  </si>
  <si>
    <t>15.7</t>
  </si>
  <si>
    <t>33.0</t>
  </si>
  <si>
    <t>0.53</t>
  </si>
  <si>
    <t>36</t>
  </si>
  <si>
    <t>18000</t>
  </si>
  <si>
    <t>12.8</t>
  </si>
  <si>
    <t>0.0838</t>
  </si>
  <si>
    <t>MS-185 SD</t>
  </si>
  <si>
    <t>MS-185 SD.1310081015.LXD</t>
  </si>
  <si>
    <t>24.7</t>
  </si>
  <si>
    <t>MS-185-1 SD</t>
  </si>
  <si>
    <t>MS-185-1 SD.1310081015.LXD</t>
  </si>
  <si>
    <t>&lt; 278</t>
  </si>
  <si>
    <t>MS-185-2 SD</t>
  </si>
  <si>
    <t>MS-185-2 SD.1310081015.LXD</t>
  </si>
  <si>
    <t>MS-185-3 SD</t>
  </si>
  <si>
    <t>MS-185-3 SD.1310081015.LXD</t>
  </si>
  <si>
    <t>22.8</t>
  </si>
  <si>
    <t>MS-185-4 SD</t>
  </si>
  <si>
    <t>MS-185-4 SD.1310081015.LXD</t>
  </si>
  <si>
    <t>47.9</t>
  </si>
  <si>
    <t>MS-185-6 SD</t>
  </si>
  <si>
    <t>MS-185-6 SD.1310081015.LXD</t>
  </si>
  <si>
    <t>64.5</t>
  </si>
  <si>
    <t>MS-185-7 SD</t>
  </si>
  <si>
    <t>MS-185-7 SD.1310081015.LXD</t>
  </si>
  <si>
    <t>83.6</t>
  </si>
  <si>
    <t>MS-185C OT</t>
  </si>
  <si>
    <t>MS-185C OT.1310081015.LX</t>
  </si>
  <si>
    <t>14600</t>
  </si>
  <si>
    <t>16.9</t>
  </si>
  <si>
    <t>2320</t>
  </si>
  <si>
    <t>0.0206</t>
  </si>
  <si>
    <t>MS-186 NW</t>
  </si>
  <si>
    <t>MS-186 NW.1310081115.LX</t>
  </si>
  <si>
    <t>42.0</t>
  </si>
  <si>
    <t>5.29</t>
  </si>
  <si>
    <t>15.5</t>
  </si>
  <si>
    <t>1.34</t>
  </si>
  <si>
    <t>67.6</t>
  </si>
  <si>
    <t>6.94</t>
  </si>
  <si>
    <t>12900</t>
  </si>
  <si>
    <t>0.167</t>
  </si>
  <si>
    <t>12.4</t>
  </si>
  <si>
    <t>MS-186 SD</t>
  </si>
  <si>
    <t>MS-186 SD.1310081115.LXD</t>
  </si>
  <si>
    <t>50.7</t>
  </si>
  <si>
    <t>MS-186-1 SD</t>
  </si>
  <si>
    <t>MS-186-1 SD.1310081115.LXD</t>
  </si>
  <si>
    <t>589</t>
  </si>
  <si>
    <t>7.0</t>
  </si>
  <si>
    <t>MS-186-2 SD</t>
  </si>
  <si>
    <t>MS-186-2 SD.1310081115.LXD</t>
  </si>
  <si>
    <t>MS-186-4 SD</t>
  </si>
  <si>
    <t>MS-186-4 SD.1310081115.LXD</t>
  </si>
  <si>
    <t>341</t>
  </si>
  <si>
    <t>MS-186-5 SD</t>
  </si>
  <si>
    <t>MS-186-5 SD.1310081115.LXD</t>
  </si>
  <si>
    <t>29.9</t>
  </si>
  <si>
    <t>MS-186-6 SD</t>
  </si>
  <si>
    <t>MS-186-6 SD.1310081115.LXD</t>
  </si>
  <si>
    <t>232</t>
  </si>
  <si>
    <t>MS-186-7 SD</t>
  </si>
  <si>
    <t>MS-186-7 SD.1310081115.LXD</t>
  </si>
  <si>
    <t>91.2</t>
  </si>
  <si>
    <t>MS-186C OT</t>
  </si>
  <si>
    <t>MS-186C OT.1310081115.LX</t>
  </si>
  <si>
    <t>11100</t>
  </si>
  <si>
    <t>13.3</t>
  </si>
  <si>
    <t>1820</t>
  </si>
  <si>
    <t>0.0207</t>
  </si>
  <si>
    <t>15.4</t>
  </si>
  <si>
    <t>MS-22 NW</t>
  </si>
  <si>
    <t>MS-22 NW.1305291445.LX</t>
  </si>
  <si>
    <t>02:45:00 PM</t>
  </si>
  <si>
    <t>82</t>
  </si>
  <si>
    <t>8.81</t>
  </si>
  <si>
    <t>0.69</t>
  </si>
  <si>
    <t>4.09</t>
  </si>
  <si>
    <t>9.13</t>
  </si>
  <si>
    <t>MS-22 OT</t>
  </si>
  <si>
    <t>MS-22 OT.1305291445.LX</t>
  </si>
  <si>
    <t>3.88</t>
  </si>
  <si>
    <t>207</t>
  </si>
  <si>
    <t>3.28</t>
  </si>
  <si>
    <t>1980</t>
  </si>
  <si>
    <t>0.0997</t>
  </si>
  <si>
    <t>4.28</t>
  </si>
  <si>
    <t>1.48</t>
  </si>
  <si>
    <t>2070</t>
  </si>
  <si>
    <t>0.51</t>
  </si>
  <si>
    <t>0.112</t>
  </si>
  <si>
    <t>8.64</t>
  </si>
  <si>
    <t>MS-7 NW</t>
  </si>
  <si>
    <t>MS-7 NW.1305291132.LX</t>
  </si>
  <si>
    <t>11:32:00 AM</t>
  </si>
  <si>
    <t>8.10</t>
  </si>
  <si>
    <t>267</t>
  </si>
  <si>
    <t>0.79</t>
  </si>
  <si>
    <t>3.14</t>
  </si>
  <si>
    <t>40.8</t>
  </si>
  <si>
    <t>MS-7 OT</t>
  </si>
  <si>
    <t>MS-7 OT.1305291132.LX</t>
  </si>
  <si>
    <t>5.45</t>
  </si>
  <si>
    <t>716</t>
  </si>
  <si>
    <t>2.66</t>
  </si>
  <si>
    <t>0.216</t>
  </si>
  <si>
    <t>211</t>
  </si>
  <si>
    <t>3.15</t>
  </si>
  <si>
    <t>0.188</t>
  </si>
  <si>
    <t>MS-9 NW</t>
  </si>
  <si>
    <t>MS-9 NW.1305291630.LX</t>
  </si>
  <si>
    <t>63</t>
  </si>
  <si>
    <t>8.9</t>
  </si>
  <si>
    <t>8.52</t>
  </si>
  <si>
    <t>624</t>
  </si>
  <si>
    <t>0.64</t>
  </si>
  <si>
    <t>3.50</t>
  </si>
  <si>
    <t>20.0</t>
  </si>
  <si>
    <t>1.35</t>
  </si>
  <si>
    <t>MS-9 OT</t>
  </si>
  <si>
    <t>MS-9 OT.1305291630.LX</t>
  </si>
  <si>
    <t>2.84</t>
  </si>
  <si>
    <t>4.75</t>
  </si>
  <si>
    <t>0.0890</t>
  </si>
  <si>
    <t>2.10</t>
  </si>
  <si>
    <t>1.47</t>
  </si>
  <si>
    <t>4670</t>
  </si>
  <si>
    <t>0.0845</t>
  </si>
  <si>
    <t>7.20</t>
  </si>
  <si>
    <t>MSS-177-1 SD</t>
  </si>
  <si>
    <t>MSS-177-1 SD.1308291100.LXD</t>
  </si>
  <si>
    <t>2940</t>
  </si>
  <si>
    <t>average=</t>
  </si>
  <si>
    <t>stdev=</t>
  </si>
  <si>
    <t>median=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</si>
</sst>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5" x14ac:knownFonts="1">
    <font>
      <sz val="10"/>
      <name val="Tahoma"/>
    </font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1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Alignment="0"/>
    <xf numFmtId="0" fontId="1" fillId="0" borderId="0" applyBorder="0"/>
    <xf numFmtId="0" fontId="1" fillId="0" borderId="0" applyBorder="0"/>
    <xf numFmtId="0" fontId="1" fillId="0" borderId="0" applyBorder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0" fontId="2" fillId="0" borderId="0" xfId="0" applyFont="1"/>
    <xf numFmtId="49" fontId="2" fillId="0" borderId="1" xfId="4" applyNumberFormat="1" applyFont="1" applyBorder="1" applyAlignment="1">
      <alignment vertical="top"/>
    </xf>
    <xf numFmtId="0" fontId="2" fillId="0" borderId="1" xfId="4" applyFont="1" applyBorder="1" applyAlignment="1">
      <alignment horizontal="center" vertical="top"/>
    </xf>
    <xf numFmtId="164" fontId="2" fillId="0" borderId="0" xfId="0" applyNumberFormat="1" applyFont="1"/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 wrapText="1"/>
    </xf>
    <xf numFmtId="49" fontId="3" fillId="0" borderId="1" xfId="4" applyNumberFormat="1" applyFont="1" applyFill="1" applyBorder="1" applyAlignment="1">
      <alignment vertical="top"/>
    </xf>
    <xf numFmtId="49" fontId="1" fillId="0" borderId="1" xfId="4" applyNumberFormat="1" applyFont="1" applyFill="1" applyBorder="1" applyAlignment="1">
      <alignment vertical="top"/>
    </xf>
    <xf numFmtId="0" fontId="3" fillId="0" borderId="1" xfId="4" applyFont="1" applyFill="1" applyBorder="1" applyAlignment="1">
      <alignment horizontal="center" vertical="top"/>
    </xf>
    <xf numFmtId="0" fontId="0" fillId="0" borderId="1" xfId="4" applyFont="1" applyFill="1" applyBorder="1" applyAlignment="1">
      <alignment horizontal="center" vertical="top"/>
    </xf>
    <xf numFmtId="0" fontId="1" fillId="0" borderId="1" xfId="4" applyFont="1" applyFill="1" applyBorder="1" applyAlignment="1">
      <alignment horizontal="center" vertical="top"/>
    </xf>
    <xf numFmtId="0" fontId="4" fillId="0" borderId="1" xfId="2" applyFont="1" applyFill="1" applyBorder="1" applyAlignment="1">
      <alignment vertical="top"/>
    </xf>
    <xf numFmtId="49" fontId="4" fillId="0" borderId="1" xfId="2" applyNumberFormat="1" applyFont="1" applyFill="1" applyBorder="1" applyAlignment="1">
      <alignment vertical="top"/>
    </xf>
    <xf numFmtId="0" fontId="3" fillId="0" borderId="1" xfId="4" applyFont="1" applyFill="1" applyBorder="1" applyAlignment="1">
      <alignment vertical="top"/>
    </xf>
    <xf numFmtId="49" fontId="0" fillId="0" borderId="1" xfId="4" applyNumberFormat="1" applyFont="1" applyFill="1" applyBorder="1" applyAlignment="1">
      <alignment vertical="top"/>
    </xf>
    <xf numFmtId="49" fontId="4" fillId="2" borderId="1" xfId="2" applyNumberFormat="1" applyFont="1" applyFill="1" applyBorder="1" applyAlignment="1">
      <alignment vertical="top" wrapText="1"/>
    </xf>
    <xf numFmtId="0" fontId="2" fillId="3" borderId="1" xfId="4" applyFont="1" applyFill="1" applyBorder="1" applyAlignment="1">
      <alignment horizontal="center" vertical="top"/>
    </xf>
    <xf numFmtId="49" fontId="2" fillId="3" borderId="1" xfId="4" applyNumberFormat="1" applyFont="1" applyFill="1" applyBorder="1" applyAlignment="1">
      <alignment horizontal="right" vertical="top"/>
    </xf>
    <xf numFmtId="49" fontId="2" fillId="3" borderId="1" xfId="4" applyNumberFormat="1" applyFont="1" applyFill="1" applyBorder="1" applyAlignment="1">
      <alignment vertical="top"/>
    </xf>
    <xf numFmtId="166" fontId="2" fillId="3" borderId="0" xfId="5" applyNumberFormat="1" applyFont="1" applyFill="1"/>
    <xf numFmtId="167" fontId="2" fillId="3" borderId="0" xfId="5" applyNumberFormat="1" applyFont="1" applyFill="1"/>
    <xf numFmtId="43" fontId="2" fillId="3" borderId="0" xfId="5" applyNumberFormat="1" applyFont="1" applyFill="1"/>
    <xf numFmtId="165" fontId="2" fillId="3" borderId="0" xfId="5" applyNumberFormat="1" applyFont="1" applyFill="1"/>
    <xf numFmtId="0" fontId="2" fillId="3" borderId="0" xfId="0" applyFont="1" applyFill="1"/>
    <xf numFmtId="2" fontId="2" fillId="3" borderId="0" xfId="0" applyNumberFormat="1" applyFont="1" applyFill="1"/>
    <xf numFmtId="1" fontId="2" fillId="3" borderId="0" xfId="0" applyNumberFormat="1" applyFont="1" applyFill="1"/>
    <xf numFmtId="164" fontId="2" fillId="3" borderId="0" xfId="0" applyNumberFormat="1" applyFont="1" applyFill="1"/>
    <xf numFmtId="0" fontId="2" fillId="3" borderId="1" xfId="4" applyFont="1" applyFill="1" applyBorder="1" applyAlignment="1">
      <alignment horizontal="center" vertical="top" wrapText="1"/>
    </xf>
    <xf numFmtId="49" fontId="2" fillId="3" borderId="1" xfId="4" applyNumberFormat="1" applyFont="1" applyFill="1" applyBorder="1" applyAlignment="1">
      <alignment vertical="top" wrapText="1"/>
    </xf>
  </cellXfs>
  <cellStyles count="6">
    <cellStyle name="ColumnHeader" xfId="1"/>
    <cellStyle name="Comma" xfId="5" builtinId="3"/>
    <cellStyle name="GroupColumn0" xfId="2"/>
    <cellStyle name="GroupColumn1" xfId="3"/>
    <cellStyle name="Normal" xfId="0" builtinId="0"/>
    <cellStyle name="RowHea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B1" zoomScaleNormal="100" workbookViewId="0">
      <pane xSplit="7" ySplit="1" topLeftCell="I2" activePane="bottomRight" state="frozen"/>
      <selection activeCell="B1" sqref="B1"/>
      <selection pane="topRight" activeCell="L1" sqref="L1"/>
      <selection pane="bottomLeft" activeCell="B2" sqref="B2"/>
      <selection pane="bottomRight" activeCell="F1" sqref="F1"/>
    </sheetView>
  </sheetViews>
  <sheetFormatPr defaultRowHeight="10.5" x14ac:dyDescent="0.15"/>
  <cols>
    <col min="1" max="1" width="7" style="3" customWidth="1"/>
    <col min="2" max="2" width="13.140625" style="3" bestFit="1" customWidth="1"/>
    <col min="3" max="3" width="27.85546875" style="3" hidden="1" customWidth="1"/>
    <col min="4" max="4" width="9.140625" style="3"/>
    <col min="5" max="5" width="10" style="3" customWidth="1"/>
    <col min="6" max="6" width="7.28515625" style="3" customWidth="1"/>
    <col min="7" max="7" width="9.140625" style="3"/>
    <col min="8" max="8" width="11.5703125" style="3" hidden="1" customWidth="1"/>
    <col min="9" max="26" width="6.28515625" style="3" customWidth="1"/>
    <col min="27" max="16384" width="9.140625" style="3"/>
  </cols>
  <sheetData>
    <row r="1" spans="1:26" ht="31.5" x14ac:dyDescent="0.15">
      <c r="A1" s="1" t="s">
        <v>203</v>
      </c>
      <c r="B1" s="1" t="s">
        <v>0</v>
      </c>
      <c r="C1" s="1" t="s">
        <v>1</v>
      </c>
      <c r="D1" s="1" t="s">
        <v>223</v>
      </c>
      <c r="E1" s="1" t="s">
        <v>203</v>
      </c>
      <c r="F1" s="1" t="s">
        <v>226</v>
      </c>
      <c r="G1" s="1" t="s">
        <v>2</v>
      </c>
      <c r="H1" s="1" t="s">
        <v>3</v>
      </c>
      <c r="I1" s="2" t="s">
        <v>197</v>
      </c>
      <c r="J1" s="2" t="s">
        <v>198</v>
      </c>
      <c r="K1" s="2" t="s">
        <v>199</v>
      </c>
      <c r="L1" s="2" t="s">
        <v>200</v>
      </c>
      <c r="M1" s="2" t="s">
        <v>224</v>
      </c>
      <c r="N1" s="2" t="s">
        <v>210</v>
      </c>
      <c r="O1" s="2" t="s">
        <v>208</v>
      </c>
      <c r="P1" s="2" t="s">
        <v>209</v>
      </c>
      <c r="Q1" s="2" t="s">
        <v>217</v>
      </c>
      <c r="R1" s="2" t="s">
        <v>218</v>
      </c>
      <c r="S1" s="2" t="s">
        <v>211</v>
      </c>
      <c r="T1" s="2" t="s">
        <v>219</v>
      </c>
      <c r="U1" s="2" t="s">
        <v>213</v>
      </c>
      <c r="V1" s="2" t="s">
        <v>215</v>
      </c>
      <c r="W1" s="2" t="s">
        <v>207</v>
      </c>
      <c r="X1" s="2" t="s">
        <v>216</v>
      </c>
      <c r="Y1" s="2" t="s">
        <v>212</v>
      </c>
      <c r="Z1" s="2" t="s">
        <v>214</v>
      </c>
    </row>
    <row r="2" spans="1:26" x14ac:dyDescent="0.15">
      <c r="A2" s="5">
        <v>4</v>
      </c>
      <c r="B2" s="4" t="s">
        <v>156</v>
      </c>
      <c r="C2" s="4" t="s">
        <v>157</v>
      </c>
      <c r="D2" s="5" t="s">
        <v>204</v>
      </c>
      <c r="E2" s="5">
        <v>4</v>
      </c>
      <c r="F2" s="5">
        <v>0</v>
      </c>
      <c r="G2" s="4" t="s">
        <v>58</v>
      </c>
      <c r="H2" s="4" t="s">
        <v>59</v>
      </c>
      <c r="I2" s="3">
        <v>34</v>
      </c>
      <c r="J2" s="3">
        <v>15700</v>
      </c>
      <c r="K2" s="3">
        <v>11.5</v>
      </c>
      <c r="L2" s="3">
        <v>998</v>
      </c>
      <c r="M2" s="3">
        <v>73.099999999999994</v>
      </c>
      <c r="N2" s="3">
        <v>110</v>
      </c>
      <c r="O2" s="3">
        <v>13</v>
      </c>
      <c r="P2" s="3">
        <v>17.7</v>
      </c>
      <c r="Q2" s="3">
        <v>280</v>
      </c>
      <c r="R2" s="3">
        <v>15.8</v>
      </c>
      <c r="S2" s="3">
        <v>315</v>
      </c>
      <c r="T2" s="3">
        <v>1.3</v>
      </c>
      <c r="U2" s="3">
        <v>6.93</v>
      </c>
      <c r="V2" s="3">
        <v>40.5</v>
      </c>
      <c r="W2" s="3">
        <v>0.05</v>
      </c>
      <c r="X2" s="3">
        <v>1.71</v>
      </c>
      <c r="Y2" s="3">
        <v>1.1000000000000001</v>
      </c>
      <c r="Z2" s="3">
        <v>1.2999999999999999E-2</v>
      </c>
    </row>
    <row r="3" spans="1:26" x14ac:dyDescent="0.15">
      <c r="A3" s="5">
        <v>4</v>
      </c>
      <c r="B3" s="4" t="s">
        <v>222</v>
      </c>
      <c r="C3" s="4"/>
      <c r="D3" s="5" t="s">
        <v>205</v>
      </c>
      <c r="E3" s="5">
        <v>4</v>
      </c>
      <c r="F3" s="5">
        <v>0</v>
      </c>
      <c r="G3" s="4" t="s">
        <v>58</v>
      </c>
      <c r="H3" s="4"/>
      <c r="I3" s="3">
        <v>40</v>
      </c>
      <c r="J3" s="3">
        <v>19000</v>
      </c>
      <c r="K3" s="3">
        <v>13.6</v>
      </c>
      <c r="L3" s="3">
        <v>1220</v>
      </c>
      <c r="M3" s="3">
        <v>81.8</v>
      </c>
      <c r="N3" s="3">
        <v>110</v>
      </c>
      <c r="O3" s="3">
        <v>13</v>
      </c>
      <c r="P3" s="3">
        <v>17.7</v>
      </c>
      <c r="Q3" s="3">
        <v>280</v>
      </c>
      <c r="R3" s="3">
        <v>15.8</v>
      </c>
      <c r="S3" s="3">
        <v>315</v>
      </c>
      <c r="T3" s="3">
        <v>1.3</v>
      </c>
      <c r="U3" s="3">
        <v>6.93</v>
      </c>
      <c r="V3" s="3">
        <v>40.5</v>
      </c>
      <c r="W3" s="3">
        <v>0.05</v>
      </c>
      <c r="X3" s="3">
        <v>1.71</v>
      </c>
      <c r="Y3" s="3">
        <v>1.1000000000000001</v>
      </c>
      <c r="Z3" s="3">
        <v>1.2999999999999999E-2</v>
      </c>
    </row>
    <row r="4" spans="1:26" x14ac:dyDescent="0.15">
      <c r="A4" s="5">
        <v>9</v>
      </c>
      <c r="B4" s="4" t="s">
        <v>134</v>
      </c>
      <c r="C4" s="4" t="s">
        <v>135</v>
      </c>
      <c r="D4" s="5" t="s">
        <v>204</v>
      </c>
      <c r="E4" s="5">
        <v>9</v>
      </c>
      <c r="F4" s="5">
        <v>0</v>
      </c>
      <c r="G4" s="4" t="s">
        <v>58</v>
      </c>
      <c r="H4" s="4" t="s">
        <v>59</v>
      </c>
      <c r="I4" s="3">
        <v>38</v>
      </c>
      <c r="J4" s="3">
        <v>15600</v>
      </c>
      <c r="K4" s="3">
        <v>13</v>
      </c>
      <c r="L4" s="3">
        <v>1050</v>
      </c>
      <c r="M4" s="3">
        <v>58.7</v>
      </c>
      <c r="N4" s="3">
        <v>150</v>
      </c>
      <c r="O4" s="3">
        <v>22</v>
      </c>
      <c r="P4" s="3">
        <v>17.899999999999999</v>
      </c>
      <c r="Q4" s="3">
        <v>340</v>
      </c>
      <c r="R4" s="3">
        <v>19.100000000000001</v>
      </c>
      <c r="S4" s="3">
        <v>835</v>
      </c>
      <c r="T4" s="3">
        <v>1.53</v>
      </c>
      <c r="U4" s="3">
        <v>9.07</v>
      </c>
      <c r="V4" s="3">
        <v>43.6</v>
      </c>
      <c r="W4" s="3">
        <v>0.1</v>
      </c>
      <c r="X4" s="3">
        <v>1.58</v>
      </c>
      <c r="Y4" s="3">
        <v>1.8</v>
      </c>
      <c r="Z4" s="3">
        <v>1.4E-2</v>
      </c>
    </row>
    <row r="5" spans="1:26" x14ac:dyDescent="0.15">
      <c r="A5" s="5">
        <v>9</v>
      </c>
      <c r="B5" s="4" t="s">
        <v>136</v>
      </c>
      <c r="C5" s="4" t="s">
        <v>137</v>
      </c>
      <c r="D5" s="5" t="s">
        <v>205</v>
      </c>
      <c r="E5" s="5">
        <v>9</v>
      </c>
      <c r="F5" s="5">
        <v>0</v>
      </c>
      <c r="G5" s="4" t="s">
        <v>58</v>
      </c>
      <c r="H5" s="4" t="s">
        <v>59</v>
      </c>
      <c r="I5" s="3">
        <v>38</v>
      </c>
      <c r="J5" s="3">
        <v>15900</v>
      </c>
      <c r="K5" s="3">
        <v>13.6</v>
      </c>
      <c r="L5" s="3">
        <v>1080</v>
      </c>
      <c r="M5" s="3">
        <v>60.3</v>
      </c>
      <c r="N5" s="3">
        <v>150</v>
      </c>
      <c r="O5" s="3">
        <v>22</v>
      </c>
      <c r="P5" s="3">
        <v>17.899999999999999</v>
      </c>
      <c r="Q5" s="3">
        <v>340</v>
      </c>
      <c r="R5" s="3">
        <v>19.100000000000001</v>
      </c>
      <c r="S5" s="3">
        <v>835</v>
      </c>
      <c r="T5" s="3">
        <v>1.53</v>
      </c>
      <c r="U5" s="3">
        <v>9.07</v>
      </c>
      <c r="V5" s="3">
        <v>43.6</v>
      </c>
      <c r="W5" s="3">
        <v>0.1</v>
      </c>
      <c r="X5" s="3">
        <v>1.58</v>
      </c>
      <c r="Y5" s="3">
        <v>1.8</v>
      </c>
      <c r="Z5" s="3">
        <v>1.4E-2</v>
      </c>
    </row>
    <row r="6" spans="1:26" x14ac:dyDescent="0.15">
      <c r="A6" s="5">
        <v>13</v>
      </c>
      <c r="B6" s="4" t="s">
        <v>102</v>
      </c>
      <c r="C6" s="4" t="s">
        <v>103</v>
      </c>
      <c r="D6" s="5" t="s">
        <v>204</v>
      </c>
      <c r="E6" s="5">
        <v>13</v>
      </c>
      <c r="F6" s="5">
        <v>0</v>
      </c>
      <c r="G6" s="4" t="s">
        <v>58</v>
      </c>
      <c r="H6" s="4" t="s">
        <v>59</v>
      </c>
      <c r="I6" s="3">
        <v>31</v>
      </c>
      <c r="J6" s="3">
        <v>13800</v>
      </c>
      <c r="K6" s="3">
        <v>10.1</v>
      </c>
      <c r="L6" s="3">
        <v>962</v>
      </c>
      <c r="M6" s="3">
        <v>64.8</v>
      </c>
      <c r="N6" s="3">
        <v>130</v>
      </c>
      <c r="O6" s="3">
        <v>18</v>
      </c>
      <c r="P6" s="3">
        <v>17.7</v>
      </c>
      <c r="Q6" s="3">
        <v>310</v>
      </c>
      <c r="R6" s="3">
        <v>21.7</v>
      </c>
      <c r="S6" s="3">
        <v>637</v>
      </c>
      <c r="T6" s="3">
        <v>1.32</v>
      </c>
      <c r="U6" s="3">
        <v>8.19</v>
      </c>
      <c r="V6" s="3">
        <v>43.1</v>
      </c>
      <c r="W6" s="3">
        <v>0.1</v>
      </c>
      <c r="X6" s="3">
        <v>0.94</v>
      </c>
      <c r="Y6" s="3">
        <v>1.8</v>
      </c>
      <c r="Z6" s="3">
        <v>1.2999999999999999E-2</v>
      </c>
    </row>
    <row r="7" spans="1:26" x14ac:dyDescent="0.15">
      <c r="A7" s="5">
        <v>13</v>
      </c>
      <c r="B7" s="4" t="s">
        <v>104</v>
      </c>
      <c r="C7" s="4" t="s">
        <v>105</v>
      </c>
      <c r="D7" s="5" t="s">
        <v>205</v>
      </c>
      <c r="E7" s="5">
        <v>13</v>
      </c>
      <c r="F7" s="5">
        <v>0</v>
      </c>
      <c r="G7" s="4" t="s">
        <v>58</v>
      </c>
      <c r="H7" s="4" t="s">
        <v>59</v>
      </c>
      <c r="I7" s="3">
        <v>27</v>
      </c>
      <c r="J7" s="3">
        <v>9450</v>
      </c>
      <c r="K7" s="3">
        <v>9.4</v>
      </c>
      <c r="L7" s="3">
        <v>712</v>
      </c>
      <c r="M7" s="3">
        <v>50.2</v>
      </c>
      <c r="N7" s="3">
        <v>130</v>
      </c>
      <c r="O7" s="3">
        <v>18</v>
      </c>
      <c r="P7" s="3">
        <v>17.7</v>
      </c>
      <c r="Q7" s="3">
        <v>310</v>
      </c>
      <c r="R7" s="3">
        <v>21.7</v>
      </c>
      <c r="S7" s="3">
        <v>637</v>
      </c>
      <c r="T7" s="3">
        <v>1.32</v>
      </c>
      <c r="U7" s="3">
        <v>8.19</v>
      </c>
      <c r="V7" s="3">
        <v>43.1</v>
      </c>
      <c r="W7" s="3">
        <v>0.1</v>
      </c>
      <c r="X7" s="3">
        <v>0.94</v>
      </c>
      <c r="Y7" s="3">
        <v>1.8</v>
      </c>
      <c r="Z7" s="3">
        <v>1.2999999999999999E-2</v>
      </c>
    </row>
    <row r="8" spans="1:26" x14ac:dyDescent="0.15">
      <c r="A8" s="5">
        <v>23</v>
      </c>
      <c r="B8" s="4" t="s">
        <v>94</v>
      </c>
      <c r="C8" s="4" t="s">
        <v>95</v>
      </c>
      <c r="D8" s="5" t="s">
        <v>204</v>
      </c>
      <c r="E8" s="5">
        <v>23</v>
      </c>
      <c r="F8" s="5">
        <v>0</v>
      </c>
      <c r="G8" s="4" t="s">
        <v>58</v>
      </c>
      <c r="H8" s="4" t="s">
        <v>59</v>
      </c>
      <c r="I8" s="3">
        <v>27</v>
      </c>
      <c r="J8" s="3">
        <v>8900</v>
      </c>
      <c r="K8" s="3">
        <v>10.5</v>
      </c>
      <c r="L8" s="3">
        <v>805</v>
      </c>
      <c r="M8" s="3">
        <v>70.900000000000006</v>
      </c>
      <c r="N8" s="3">
        <v>94</v>
      </c>
      <c r="O8" s="3">
        <v>8.4</v>
      </c>
      <c r="P8" s="3">
        <v>16</v>
      </c>
      <c r="Q8" s="3">
        <v>240</v>
      </c>
      <c r="R8" s="3">
        <v>13.1</v>
      </c>
      <c r="S8" s="3">
        <v>463</v>
      </c>
      <c r="T8" s="3">
        <v>1.6</v>
      </c>
      <c r="U8" s="3">
        <v>5.98</v>
      </c>
      <c r="V8" s="3">
        <v>38.1</v>
      </c>
      <c r="W8" s="3" t="s">
        <v>5</v>
      </c>
      <c r="X8" s="3">
        <v>1.77</v>
      </c>
      <c r="Y8" s="3">
        <v>1.1000000000000001</v>
      </c>
      <c r="Z8" s="3">
        <v>1.4E-2</v>
      </c>
    </row>
    <row r="9" spans="1:26" x14ac:dyDescent="0.15">
      <c r="A9" s="5">
        <v>23</v>
      </c>
      <c r="B9" s="4" t="s">
        <v>96</v>
      </c>
      <c r="C9" s="4" t="s">
        <v>97</v>
      </c>
      <c r="D9" s="5" t="s">
        <v>205</v>
      </c>
      <c r="E9" s="5">
        <v>23</v>
      </c>
      <c r="F9" s="5">
        <v>0</v>
      </c>
      <c r="G9" s="4" t="s">
        <v>58</v>
      </c>
      <c r="H9" s="4" t="s">
        <v>59</v>
      </c>
      <c r="I9" s="3">
        <v>29</v>
      </c>
      <c r="J9" s="3">
        <v>11900</v>
      </c>
      <c r="K9" s="3">
        <v>9.27</v>
      </c>
      <c r="L9" s="3">
        <v>829</v>
      </c>
      <c r="M9" s="3">
        <v>185</v>
      </c>
      <c r="N9" s="3">
        <v>94</v>
      </c>
      <c r="O9" s="3">
        <v>8.4</v>
      </c>
      <c r="P9" s="3">
        <v>16</v>
      </c>
      <c r="Q9" s="3">
        <v>240</v>
      </c>
      <c r="R9" s="3">
        <v>13.1</v>
      </c>
      <c r="S9" s="3">
        <v>463</v>
      </c>
      <c r="T9" s="3">
        <v>1.6</v>
      </c>
      <c r="U9" s="3">
        <v>5.98</v>
      </c>
      <c r="V9" s="3">
        <v>38.1</v>
      </c>
      <c r="W9" s="3" t="s">
        <v>5</v>
      </c>
      <c r="X9" s="3">
        <v>1.77</v>
      </c>
      <c r="Y9" s="3">
        <v>1.1000000000000001</v>
      </c>
      <c r="Z9" s="3">
        <v>1.4E-2</v>
      </c>
    </row>
    <row r="10" spans="1:26" x14ac:dyDescent="0.15">
      <c r="A10" s="5">
        <v>25</v>
      </c>
      <c r="B10" s="4" t="s">
        <v>76</v>
      </c>
      <c r="C10" s="4" t="s">
        <v>77</v>
      </c>
      <c r="D10" s="5" t="s">
        <v>204</v>
      </c>
      <c r="E10" s="5">
        <v>25</v>
      </c>
      <c r="F10" s="5">
        <v>0</v>
      </c>
      <c r="G10" s="4" t="s">
        <v>58</v>
      </c>
      <c r="H10" s="4" t="s">
        <v>59</v>
      </c>
      <c r="I10" s="3">
        <v>41</v>
      </c>
      <c r="J10" s="3">
        <v>13200</v>
      </c>
      <c r="K10" s="3">
        <v>13</v>
      </c>
      <c r="L10" s="3">
        <v>1270</v>
      </c>
      <c r="M10" s="3">
        <v>55.599999999999994</v>
      </c>
      <c r="N10" s="3">
        <v>120</v>
      </c>
      <c r="O10" s="3">
        <v>14</v>
      </c>
      <c r="P10" s="3">
        <v>17.899999999999999</v>
      </c>
      <c r="Q10" s="3">
        <v>290</v>
      </c>
      <c r="R10" s="3">
        <v>14.3</v>
      </c>
      <c r="S10" s="3">
        <v>929</v>
      </c>
      <c r="T10" s="3">
        <v>1.95</v>
      </c>
      <c r="U10" s="3">
        <v>7.68</v>
      </c>
      <c r="V10" s="3">
        <v>42.8</v>
      </c>
      <c r="W10" s="3">
        <v>7.0000000000000007E-2</v>
      </c>
      <c r="X10" s="3">
        <v>1.1499999999999999</v>
      </c>
      <c r="Y10" s="3">
        <v>1.3</v>
      </c>
      <c r="Z10" s="3">
        <v>1.2E-2</v>
      </c>
    </row>
    <row r="11" spans="1:26" x14ac:dyDescent="0.15">
      <c r="A11" s="5">
        <v>25</v>
      </c>
      <c r="B11" s="4" t="s">
        <v>78</v>
      </c>
      <c r="C11" s="4" t="s">
        <v>79</v>
      </c>
      <c r="D11" s="5" t="s">
        <v>205</v>
      </c>
      <c r="E11" s="5">
        <v>25</v>
      </c>
      <c r="F11" s="5">
        <v>0</v>
      </c>
      <c r="G11" s="4" t="s">
        <v>58</v>
      </c>
      <c r="H11" s="4" t="s">
        <v>59</v>
      </c>
      <c r="I11" s="3">
        <v>28</v>
      </c>
      <c r="J11" s="3">
        <v>8780</v>
      </c>
      <c r="K11" s="3">
        <v>9.7200000000000006</v>
      </c>
      <c r="L11" s="3">
        <v>808</v>
      </c>
      <c r="M11" s="3">
        <v>80.600000000000009</v>
      </c>
      <c r="N11" s="3">
        <v>120</v>
      </c>
      <c r="O11" s="3">
        <v>14</v>
      </c>
      <c r="P11" s="3">
        <v>17.899999999999999</v>
      </c>
      <c r="Q11" s="3">
        <v>290</v>
      </c>
      <c r="R11" s="3">
        <v>14.3</v>
      </c>
      <c r="S11" s="3">
        <v>929</v>
      </c>
      <c r="T11" s="3">
        <v>1.95</v>
      </c>
      <c r="U11" s="3">
        <v>7.68</v>
      </c>
      <c r="V11" s="3">
        <v>42.8</v>
      </c>
      <c r="W11" s="3">
        <v>7.0000000000000007E-2</v>
      </c>
      <c r="X11" s="3">
        <v>1.1499999999999999</v>
      </c>
      <c r="Y11" s="3">
        <v>1.3</v>
      </c>
      <c r="Z11" s="3">
        <v>1.2E-2</v>
      </c>
    </row>
    <row r="12" spans="1:26" x14ac:dyDescent="0.15">
      <c r="A12" s="5">
        <v>30</v>
      </c>
      <c r="B12" s="4" t="s">
        <v>60</v>
      </c>
      <c r="C12" s="4" t="s">
        <v>61</v>
      </c>
      <c r="D12" s="5" t="s">
        <v>204</v>
      </c>
      <c r="E12" s="5">
        <v>30</v>
      </c>
      <c r="F12" s="5">
        <v>0</v>
      </c>
      <c r="G12" s="4" t="s">
        <v>58</v>
      </c>
      <c r="H12" s="4" t="s">
        <v>59</v>
      </c>
      <c r="I12" s="3">
        <v>26</v>
      </c>
      <c r="J12" s="3">
        <v>10100</v>
      </c>
      <c r="K12" s="3">
        <v>8.9499999999999993</v>
      </c>
      <c r="L12" s="3">
        <v>819</v>
      </c>
      <c r="M12" s="3">
        <v>92.600000000000009</v>
      </c>
      <c r="N12" s="3">
        <v>100</v>
      </c>
      <c r="O12" s="3">
        <v>11</v>
      </c>
      <c r="P12" s="3">
        <v>15.6</v>
      </c>
      <c r="Q12" s="3">
        <v>250</v>
      </c>
      <c r="R12" s="3">
        <v>13.8</v>
      </c>
      <c r="S12" s="3">
        <v>433</v>
      </c>
      <c r="T12" s="3">
        <v>1.65</v>
      </c>
      <c r="U12" s="3">
        <v>6.29</v>
      </c>
      <c r="V12" s="3">
        <v>36.4</v>
      </c>
      <c r="W12" s="3">
        <v>0.19</v>
      </c>
      <c r="X12" s="3">
        <v>2.08</v>
      </c>
      <c r="Y12" s="3">
        <v>1.4</v>
      </c>
      <c r="Z12" s="3">
        <v>1.0999999999999999E-2</v>
      </c>
    </row>
    <row r="13" spans="1:26" x14ac:dyDescent="0.15">
      <c r="A13" s="5">
        <v>30</v>
      </c>
      <c r="B13" s="4" t="s">
        <v>174</v>
      </c>
      <c r="C13" s="4" t="s">
        <v>175</v>
      </c>
      <c r="D13" s="5" t="s">
        <v>205</v>
      </c>
      <c r="E13" s="5">
        <v>30</v>
      </c>
      <c r="F13" s="5">
        <v>0</v>
      </c>
      <c r="G13" s="4" t="s">
        <v>168</v>
      </c>
      <c r="H13" s="4" t="s">
        <v>4</v>
      </c>
      <c r="I13" s="3">
        <v>13</v>
      </c>
      <c r="J13" s="3">
        <v>2520</v>
      </c>
      <c r="K13" s="3">
        <v>5.77</v>
      </c>
      <c r="L13" s="3">
        <v>190</v>
      </c>
      <c r="M13" s="3">
        <v>39.1</v>
      </c>
      <c r="N13" s="3">
        <v>100</v>
      </c>
      <c r="O13" s="3">
        <v>11</v>
      </c>
      <c r="P13" s="3">
        <v>15.6</v>
      </c>
      <c r="Q13" s="3">
        <v>250</v>
      </c>
      <c r="R13" s="3">
        <v>13.8</v>
      </c>
      <c r="S13" s="3">
        <v>433</v>
      </c>
      <c r="T13" s="3">
        <v>1.65</v>
      </c>
      <c r="U13" s="3">
        <v>6.29</v>
      </c>
      <c r="V13" s="3">
        <v>36.4</v>
      </c>
      <c r="W13" s="3">
        <v>0.19</v>
      </c>
      <c r="X13" s="3">
        <v>2.08</v>
      </c>
      <c r="Y13" s="3">
        <v>1.4</v>
      </c>
      <c r="Z13" s="3">
        <v>1.0999999999999999E-2</v>
      </c>
    </row>
    <row r="14" spans="1:26" x14ac:dyDescent="0.15">
      <c r="A14" s="5">
        <v>3</v>
      </c>
      <c r="B14" s="4" t="s">
        <v>152</v>
      </c>
      <c r="C14" s="4" t="s">
        <v>153</v>
      </c>
      <c r="D14" s="5" t="s">
        <v>204</v>
      </c>
      <c r="E14" s="5">
        <v>3</v>
      </c>
      <c r="F14" s="5">
        <v>50</v>
      </c>
      <c r="G14" s="4" t="s">
        <v>58</v>
      </c>
      <c r="H14" s="4" t="s">
        <v>59</v>
      </c>
      <c r="I14" s="3">
        <v>23</v>
      </c>
      <c r="J14" s="3">
        <v>8620</v>
      </c>
      <c r="K14" s="3">
        <v>7.89</v>
      </c>
      <c r="L14" s="3">
        <v>573</v>
      </c>
      <c r="M14" s="3">
        <v>195</v>
      </c>
      <c r="N14" s="3">
        <v>230</v>
      </c>
      <c r="O14" s="3">
        <v>14</v>
      </c>
      <c r="P14" s="3">
        <v>19.600000000000001</v>
      </c>
      <c r="Q14" s="3">
        <v>530</v>
      </c>
      <c r="R14" s="3">
        <v>24.3</v>
      </c>
      <c r="S14" s="3">
        <v>101</v>
      </c>
      <c r="T14" s="3">
        <v>1.64</v>
      </c>
      <c r="U14" s="3">
        <v>6.84</v>
      </c>
      <c r="V14" s="3">
        <v>105</v>
      </c>
      <c r="W14" s="3">
        <v>0.11</v>
      </c>
      <c r="X14" s="3">
        <v>20.6</v>
      </c>
      <c r="Y14" s="3">
        <v>2</v>
      </c>
      <c r="Z14" s="3">
        <v>0.02</v>
      </c>
    </row>
    <row r="15" spans="1:26" x14ac:dyDescent="0.15">
      <c r="A15" s="5">
        <v>3</v>
      </c>
      <c r="B15" s="4" t="s">
        <v>154</v>
      </c>
      <c r="C15" s="4" t="s">
        <v>155</v>
      </c>
      <c r="D15" s="5" t="s">
        <v>205</v>
      </c>
      <c r="E15" s="5">
        <v>3</v>
      </c>
      <c r="F15" s="5">
        <v>50</v>
      </c>
      <c r="G15" s="4" t="s">
        <v>58</v>
      </c>
      <c r="H15" s="4" t="s">
        <v>59</v>
      </c>
      <c r="I15" s="3">
        <v>25</v>
      </c>
      <c r="J15" s="3">
        <v>12400</v>
      </c>
      <c r="K15" s="3">
        <v>8.39</v>
      </c>
      <c r="L15" s="3">
        <v>687</v>
      </c>
      <c r="M15" s="3">
        <v>195</v>
      </c>
      <c r="N15" s="3">
        <v>230</v>
      </c>
      <c r="O15" s="3">
        <v>14</v>
      </c>
      <c r="P15" s="3">
        <v>19.600000000000001</v>
      </c>
      <c r="Q15" s="3">
        <v>530</v>
      </c>
      <c r="R15" s="3">
        <v>24.3</v>
      </c>
      <c r="S15" s="3">
        <v>101</v>
      </c>
      <c r="T15" s="3">
        <v>1.64</v>
      </c>
      <c r="U15" s="3">
        <v>6.84</v>
      </c>
      <c r="V15" s="3">
        <v>105</v>
      </c>
      <c r="W15" s="3">
        <v>0.11</v>
      </c>
      <c r="X15" s="3">
        <v>20.6</v>
      </c>
      <c r="Y15" s="3">
        <v>2</v>
      </c>
      <c r="Z15" s="3">
        <v>0.02</v>
      </c>
    </row>
    <row r="16" spans="1:26" x14ac:dyDescent="0.15">
      <c r="A16" s="5">
        <v>6</v>
      </c>
      <c r="B16" s="4" t="s">
        <v>162</v>
      </c>
      <c r="C16" s="4" t="s">
        <v>163</v>
      </c>
      <c r="D16" s="5" t="s">
        <v>204</v>
      </c>
      <c r="E16" s="5">
        <v>6</v>
      </c>
      <c r="F16" s="5">
        <v>50</v>
      </c>
      <c r="G16" s="4" t="s">
        <v>58</v>
      </c>
      <c r="H16" s="4" t="s">
        <v>59</v>
      </c>
      <c r="I16" s="3">
        <v>27</v>
      </c>
      <c r="J16" s="3">
        <v>8610</v>
      </c>
      <c r="K16" s="3">
        <v>10.1</v>
      </c>
      <c r="L16" s="3">
        <v>836</v>
      </c>
      <c r="M16" s="3">
        <v>172</v>
      </c>
      <c r="N16" s="3">
        <v>190</v>
      </c>
      <c r="O16" s="3">
        <v>13</v>
      </c>
      <c r="P16" s="3">
        <v>16.8</v>
      </c>
      <c r="Q16" s="3">
        <v>460</v>
      </c>
      <c r="R16" s="3">
        <v>21.1</v>
      </c>
      <c r="S16" s="3">
        <v>102</v>
      </c>
      <c r="T16" s="3">
        <v>1.43</v>
      </c>
      <c r="U16" s="3">
        <v>6.38</v>
      </c>
      <c r="V16" s="3">
        <v>88.8</v>
      </c>
      <c r="W16" s="3">
        <v>0.06</v>
      </c>
      <c r="X16" s="3">
        <v>20.9</v>
      </c>
      <c r="Y16" s="3">
        <v>1.6</v>
      </c>
      <c r="Z16" s="3">
        <v>0.02</v>
      </c>
    </row>
    <row r="17" spans="1:26" x14ac:dyDescent="0.15">
      <c r="A17" s="5">
        <v>6</v>
      </c>
      <c r="B17" s="4" t="s">
        <v>164</v>
      </c>
      <c r="C17" s="4" t="s">
        <v>165</v>
      </c>
      <c r="D17" s="5" t="s">
        <v>205</v>
      </c>
      <c r="E17" s="5">
        <v>6</v>
      </c>
      <c r="F17" s="5">
        <v>50</v>
      </c>
      <c r="G17" s="4" t="s">
        <v>58</v>
      </c>
      <c r="H17" s="4" t="s">
        <v>59</v>
      </c>
      <c r="I17" s="3">
        <v>28</v>
      </c>
      <c r="J17" s="3">
        <v>9790</v>
      </c>
      <c r="K17" s="3">
        <v>9.9600000000000009</v>
      </c>
      <c r="L17" s="3">
        <v>958</v>
      </c>
      <c r="M17" s="3">
        <v>142</v>
      </c>
      <c r="N17" s="3">
        <v>190</v>
      </c>
      <c r="O17" s="3">
        <v>13</v>
      </c>
      <c r="P17" s="3">
        <v>16.8</v>
      </c>
      <c r="Q17" s="3">
        <v>460</v>
      </c>
      <c r="R17" s="3">
        <v>21.1</v>
      </c>
      <c r="S17" s="3">
        <v>102</v>
      </c>
      <c r="T17" s="3">
        <v>1.43</v>
      </c>
      <c r="U17" s="3">
        <v>6.38</v>
      </c>
      <c r="V17" s="3">
        <v>88.8</v>
      </c>
      <c r="W17" s="3">
        <v>0.06</v>
      </c>
      <c r="X17" s="3">
        <v>20.9</v>
      </c>
      <c r="Y17" s="3">
        <v>1.6</v>
      </c>
      <c r="Z17" s="3">
        <v>0.02</v>
      </c>
    </row>
    <row r="18" spans="1:26" x14ac:dyDescent="0.15">
      <c r="A18" s="5">
        <v>8</v>
      </c>
      <c r="B18" s="4" t="s">
        <v>130</v>
      </c>
      <c r="C18" s="4" t="s">
        <v>131</v>
      </c>
      <c r="D18" s="5" t="s">
        <v>204</v>
      </c>
      <c r="E18" s="5">
        <v>8</v>
      </c>
      <c r="F18" s="5">
        <v>50</v>
      </c>
      <c r="G18" s="4" t="s">
        <v>58</v>
      </c>
      <c r="H18" s="4" t="s">
        <v>59</v>
      </c>
      <c r="I18" s="3">
        <v>23</v>
      </c>
      <c r="J18" s="3">
        <v>7500</v>
      </c>
      <c r="K18" s="3">
        <v>8.2200000000000006</v>
      </c>
      <c r="L18" s="3">
        <v>619</v>
      </c>
      <c r="M18" s="3">
        <v>339</v>
      </c>
      <c r="N18" s="3">
        <v>210</v>
      </c>
      <c r="O18" s="3">
        <v>13</v>
      </c>
      <c r="P18" s="3">
        <v>18.399999999999999</v>
      </c>
      <c r="Q18" s="3">
        <v>490</v>
      </c>
      <c r="R18" s="3">
        <v>21.9</v>
      </c>
      <c r="S18" s="3">
        <v>277</v>
      </c>
      <c r="T18" s="3">
        <v>1.73</v>
      </c>
      <c r="U18" s="3">
        <v>5.75</v>
      </c>
      <c r="V18" s="3">
        <v>98.9</v>
      </c>
      <c r="W18" s="3">
        <v>0.08</v>
      </c>
      <c r="X18" s="3">
        <v>17.5</v>
      </c>
      <c r="Y18" s="3">
        <v>1.6</v>
      </c>
      <c r="Z18" s="3">
        <v>1.7999999999999999E-2</v>
      </c>
    </row>
    <row r="19" spans="1:26" x14ac:dyDescent="0.15">
      <c r="A19" s="5">
        <v>8</v>
      </c>
      <c r="B19" s="4" t="s">
        <v>132</v>
      </c>
      <c r="C19" s="4" t="s">
        <v>133</v>
      </c>
      <c r="D19" s="5" t="s">
        <v>205</v>
      </c>
      <c r="E19" s="5">
        <v>8</v>
      </c>
      <c r="F19" s="5">
        <v>50</v>
      </c>
      <c r="G19" s="4" t="s">
        <v>58</v>
      </c>
      <c r="H19" s="4" t="s">
        <v>59</v>
      </c>
      <c r="I19" s="3">
        <v>24</v>
      </c>
      <c r="J19" s="3">
        <v>8120</v>
      </c>
      <c r="K19" s="3">
        <v>7.88</v>
      </c>
      <c r="L19" s="3">
        <v>649</v>
      </c>
      <c r="M19" s="3">
        <v>124</v>
      </c>
      <c r="N19" s="3">
        <v>210</v>
      </c>
      <c r="O19" s="3">
        <v>13</v>
      </c>
      <c r="P19" s="3">
        <v>18.399999999999999</v>
      </c>
      <c r="Q19" s="3">
        <v>490</v>
      </c>
      <c r="R19" s="3">
        <v>21.9</v>
      </c>
      <c r="S19" s="3">
        <v>277</v>
      </c>
      <c r="T19" s="3">
        <v>1.73</v>
      </c>
      <c r="U19" s="3">
        <v>5.75</v>
      </c>
      <c r="V19" s="3">
        <v>98.9</v>
      </c>
      <c r="W19" s="3">
        <v>0.08</v>
      </c>
      <c r="X19" s="3">
        <v>17.5</v>
      </c>
      <c r="Y19" s="3">
        <v>1.6</v>
      </c>
      <c r="Z19" s="3">
        <v>1.7999999999999999E-2</v>
      </c>
    </row>
    <row r="20" spans="1:26" x14ac:dyDescent="0.15">
      <c r="A20" s="5">
        <v>16</v>
      </c>
      <c r="B20" s="4" t="s">
        <v>114</v>
      </c>
      <c r="C20" s="4" t="s">
        <v>115</v>
      </c>
      <c r="D20" s="5" t="s">
        <v>204</v>
      </c>
      <c r="E20" s="5">
        <v>16</v>
      </c>
      <c r="F20" s="5">
        <v>50</v>
      </c>
      <c r="G20" s="4" t="s">
        <v>58</v>
      </c>
      <c r="H20" s="4" t="s">
        <v>59</v>
      </c>
      <c r="I20" s="3">
        <v>38</v>
      </c>
      <c r="J20" s="3">
        <v>15400</v>
      </c>
      <c r="K20" s="3">
        <v>12.9</v>
      </c>
      <c r="L20" s="3">
        <v>1200</v>
      </c>
      <c r="M20" s="3">
        <v>164</v>
      </c>
      <c r="N20" s="3">
        <v>180</v>
      </c>
      <c r="O20" s="3">
        <v>13</v>
      </c>
      <c r="P20" s="3">
        <v>16.600000000000001</v>
      </c>
      <c r="Q20" s="3">
        <v>440</v>
      </c>
      <c r="R20" s="3">
        <v>19.899999999999999</v>
      </c>
      <c r="S20" s="3">
        <v>72.599999999999994</v>
      </c>
      <c r="T20" s="3">
        <v>1.59</v>
      </c>
      <c r="U20" s="3">
        <v>6.28</v>
      </c>
      <c r="V20" s="3">
        <v>88.7</v>
      </c>
      <c r="W20" s="3">
        <v>0.06</v>
      </c>
      <c r="X20" s="3">
        <v>30.1</v>
      </c>
      <c r="Y20" s="3">
        <v>1.6</v>
      </c>
      <c r="Z20" s="3">
        <v>1.0999999999999999E-2</v>
      </c>
    </row>
    <row r="21" spans="1:26" x14ac:dyDescent="0.15">
      <c r="A21" s="5">
        <v>16</v>
      </c>
      <c r="B21" s="4" t="s">
        <v>116</v>
      </c>
      <c r="C21" s="4" t="s">
        <v>117</v>
      </c>
      <c r="D21" s="5" t="s">
        <v>205</v>
      </c>
      <c r="E21" s="5">
        <v>16</v>
      </c>
      <c r="F21" s="5">
        <v>50</v>
      </c>
      <c r="G21" s="4" t="s">
        <v>58</v>
      </c>
      <c r="H21" s="4" t="s">
        <v>59</v>
      </c>
      <c r="I21" s="3">
        <v>55</v>
      </c>
      <c r="J21" s="3">
        <v>13500</v>
      </c>
      <c r="K21" s="3">
        <v>18.899999999999999</v>
      </c>
      <c r="L21" s="3">
        <v>2550</v>
      </c>
      <c r="M21" s="3">
        <v>62.300000000000004</v>
      </c>
      <c r="N21" s="3">
        <v>180</v>
      </c>
      <c r="O21" s="3">
        <v>13</v>
      </c>
      <c r="P21" s="3">
        <v>16.600000000000001</v>
      </c>
      <c r="Q21" s="3">
        <v>440</v>
      </c>
      <c r="R21" s="3">
        <v>19.899999999999999</v>
      </c>
      <c r="S21" s="3">
        <v>72.599999999999994</v>
      </c>
      <c r="T21" s="3">
        <v>1.59</v>
      </c>
      <c r="U21" s="3">
        <v>6.28</v>
      </c>
      <c r="V21" s="3">
        <v>88.7</v>
      </c>
      <c r="W21" s="3">
        <v>0.06</v>
      </c>
      <c r="X21" s="3">
        <v>30.1</v>
      </c>
      <c r="Y21" s="3">
        <v>1.6</v>
      </c>
      <c r="Z21" s="3">
        <v>1.0999999999999999E-2</v>
      </c>
    </row>
    <row r="22" spans="1:26" x14ac:dyDescent="0.15">
      <c r="A22" s="5">
        <v>22</v>
      </c>
      <c r="B22" s="4" t="s">
        <v>90</v>
      </c>
      <c r="C22" s="4" t="s">
        <v>91</v>
      </c>
      <c r="D22" s="5" t="s">
        <v>204</v>
      </c>
      <c r="E22" s="5">
        <v>22</v>
      </c>
      <c r="F22" s="5">
        <v>50</v>
      </c>
      <c r="G22" s="4" t="s">
        <v>58</v>
      </c>
      <c r="H22" s="4" t="s">
        <v>59</v>
      </c>
      <c r="I22" s="3">
        <v>38</v>
      </c>
      <c r="J22" s="3">
        <v>15200</v>
      </c>
      <c r="K22" s="3">
        <v>13.2</v>
      </c>
      <c r="L22" s="3">
        <v>1060</v>
      </c>
      <c r="M22" s="3">
        <v>100</v>
      </c>
      <c r="N22" s="3">
        <v>190</v>
      </c>
      <c r="O22" s="3">
        <v>13</v>
      </c>
      <c r="P22" s="3">
        <v>16.3</v>
      </c>
      <c r="Q22" s="3">
        <v>450</v>
      </c>
      <c r="R22" s="3">
        <v>20.3</v>
      </c>
      <c r="S22" s="3">
        <v>155</v>
      </c>
      <c r="T22" s="3">
        <v>1.92</v>
      </c>
      <c r="U22" s="3">
        <v>6.38</v>
      </c>
      <c r="V22" s="3">
        <v>90.5</v>
      </c>
      <c r="W22" s="3">
        <v>0.1</v>
      </c>
      <c r="X22" s="3">
        <v>25.5</v>
      </c>
      <c r="Y22" s="3">
        <v>1.8</v>
      </c>
      <c r="Z22" s="3">
        <v>1.2E-2</v>
      </c>
    </row>
    <row r="23" spans="1:26" x14ac:dyDescent="0.15">
      <c r="A23" s="5">
        <v>22</v>
      </c>
      <c r="B23" s="4" t="s">
        <v>92</v>
      </c>
      <c r="C23" s="4" t="s">
        <v>93</v>
      </c>
      <c r="D23" s="5" t="s">
        <v>205</v>
      </c>
      <c r="E23" s="5">
        <v>22</v>
      </c>
      <c r="F23" s="5">
        <v>50</v>
      </c>
      <c r="G23" s="4" t="s">
        <v>58</v>
      </c>
      <c r="H23" s="4" t="s">
        <v>59</v>
      </c>
      <c r="I23" s="3">
        <v>30</v>
      </c>
      <c r="J23" s="3">
        <v>9210</v>
      </c>
      <c r="K23" s="3">
        <v>9.68</v>
      </c>
      <c r="L23" s="3">
        <v>991</v>
      </c>
      <c r="M23" s="3">
        <v>101</v>
      </c>
      <c r="N23" s="3">
        <v>190</v>
      </c>
      <c r="O23" s="3">
        <v>13</v>
      </c>
      <c r="P23" s="3">
        <v>16.3</v>
      </c>
      <c r="Q23" s="3">
        <v>450</v>
      </c>
      <c r="R23" s="3">
        <v>20.3</v>
      </c>
      <c r="S23" s="3">
        <v>155</v>
      </c>
      <c r="T23" s="3">
        <v>1.92</v>
      </c>
      <c r="U23" s="3">
        <v>6.38</v>
      </c>
      <c r="V23" s="3">
        <v>90.5</v>
      </c>
      <c r="W23" s="3">
        <v>0.1</v>
      </c>
      <c r="X23" s="3">
        <v>25.5</v>
      </c>
      <c r="Y23" s="3">
        <v>1.8</v>
      </c>
      <c r="Z23" s="3">
        <v>1.2E-2</v>
      </c>
    </row>
    <row r="24" spans="1:26" x14ac:dyDescent="0.15">
      <c r="A24" s="5">
        <v>28</v>
      </c>
      <c r="B24" s="4" t="s">
        <v>64</v>
      </c>
      <c r="C24" s="4" t="s">
        <v>65</v>
      </c>
      <c r="D24" s="5" t="s">
        <v>204</v>
      </c>
      <c r="E24" s="5">
        <v>28</v>
      </c>
      <c r="F24" s="5">
        <v>50</v>
      </c>
      <c r="G24" s="4" t="s">
        <v>58</v>
      </c>
      <c r="H24" s="4" t="s">
        <v>59</v>
      </c>
      <c r="I24" s="3">
        <v>34</v>
      </c>
      <c r="J24" s="3">
        <v>11400</v>
      </c>
      <c r="K24" s="3">
        <v>11.8</v>
      </c>
      <c r="L24" s="3">
        <v>1000</v>
      </c>
      <c r="M24" s="3">
        <v>134</v>
      </c>
      <c r="N24" s="3">
        <v>170</v>
      </c>
      <c r="O24" s="3">
        <v>9.9</v>
      </c>
      <c r="P24" s="3">
        <v>16.600000000000001</v>
      </c>
      <c r="Q24" s="3">
        <v>440</v>
      </c>
      <c r="R24" s="3">
        <v>21.1</v>
      </c>
      <c r="S24" s="3">
        <v>272</v>
      </c>
      <c r="T24" s="3">
        <v>1.4</v>
      </c>
      <c r="U24" s="3">
        <v>4.76</v>
      </c>
      <c r="V24" s="3">
        <v>89.5</v>
      </c>
      <c r="W24" s="3">
        <v>0.13</v>
      </c>
      <c r="X24" s="3">
        <v>24</v>
      </c>
      <c r="Y24" s="3">
        <v>1.9</v>
      </c>
      <c r="Z24" s="3">
        <v>1.2999999999999999E-2</v>
      </c>
    </row>
    <row r="25" spans="1:26" x14ac:dyDescent="0.15">
      <c r="A25" s="5">
        <v>28</v>
      </c>
      <c r="B25" s="4" t="s">
        <v>172</v>
      </c>
      <c r="C25" s="4" t="s">
        <v>173</v>
      </c>
      <c r="D25" s="5" t="s">
        <v>205</v>
      </c>
      <c r="E25" s="5">
        <v>28</v>
      </c>
      <c r="F25" s="5">
        <v>50</v>
      </c>
      <c r="G25" s="4" t="s">
        <v>168</v>
      </c>
      <c r="H25" s="4" t="s">
        <v>7</v>
      </c>
      <c r="I25" s="3">
        <v>47</v>
      </c>
      <c r="J25" s="3">
        <v>12200</v>
      </c>
      <c r="K25" s="3">
        <v>16.2</v>
      </c>
      <c r="L25" s="3">
        <v>1720</v>
      </c>
      <c r="M25" s="3">
        <v>99.1</v>
      </c>
      <c r="N25" s="3">
        <v>170</v>
      </c>
      <c r="O25" s="3">
        <v>9.9</v>
      </c>
      <c r="P25" s="3">
        <v>16.600000000000001</v>
      </c>
      <c r="Q25" s="3">
        <v>440</v>
      </c>
      <c r="R25" s="3">
        <v>21.1</v>
      </c>
      <c r="S25" s="3">
        <v>272</v>
      </c>
      <c r="T25" s="3">
        <v>1.4</v>
      </c>
      <c r="U25" s="3">
        <v>4.76</v>
      </c>
      <c r="V25" s="3">
        <v>89.5</v>
      </c>
      <c r="W25" s="3">
        <v>0.13</v>
      </c>
      <c r="X25" s="3">
        <v>24</v>
      </c>
      <c r="Y25" s="3">
        <v>1.9</v>
      </c>
      <c r="Z25" s="3">
        <v>1.2999999999999999E-2</v>
      </c>
    </row>
    <row r="26" spans="1:26" x14ac:dyDescent="0.15">
      <c r="A26" s="5">
        <v>5</v>
      </c>
      <c r="B26" s="4" t="s">
        <v>158</v>
      </c>
      <c r="C26" s="4" t="s">
        <v>159</v>
      </c>
      <c r="D26" s="5" t="s">
        <v>204</v>
      </c>
      <c r="E26" s="5">
        <v>5</v>
      </c>
      <c r="F26" s="5">
        <v>100</v>
      </c>
      <c r="G26" s="4" t="s">
        <v>58</v>
      </c>
      <c r="H26" s="4" t="s">
        <v>59</v>
      </c>
      <c r="I26" s="3">
        <v>22</v>
      </c>
      <c r="J26" s="3">
        <v>6120</v>
      </c>
      <c r="K26" s="3">
        <v>8.06</v>
      </c>
      <c r="L26" s="3">
        <v>580</v>
      </c>
      <c r="M26" s="3">
        <v>250</v>
      </c>
      <c r="N26" s="3">
        <v>230</v>
      </c>
      <c r="O26" s="3">
        <v>12</v>
      </c>
      <c r="P26" s="3">
        <v>18.2</v>
      </c>
      <c r="Q26" s="3">
        <v>620</v>
      </c>
      <c r="R26" s="3">
        <v>23.9</v>
      </c>
      <c r="S26" s="3">
        <v>178</v>
      </c>
      <c r="T26" s="3">
        <v>1.6</v>
      </c>
      <c r="U26" s="3">
        <v>6.12</v>
      </c>
      <c r="V26" s="3">
        <v>129</v>
      </c>
      <c r="W26" s="3">
        <v>7.0000000000000007E-2</v>
      </c>
      <c r="X26" s="3">
        <v>59.3</v>
      </c>
      <c r="Y26" s="3">
        <v>1.9</v>
      </c>
      <c r="Z26" s="3">
        <v>1.4999999999999999E-2</v>
      </c>
    </row>
    <row r="27" spans="1:26" x14ac:dyDescent="0.15">
      <c r="A27" s="5">
        <v>5</v>
      </c>
      <c r="B27" s="4" t="s">
        <v>160</v>
      </c>
      <c r="C27" s="4" t="s">
        <v>161</v>
      </c>
      <c r="D27" s="5" t="s">
        <v>205</v>
      </c>
      <c r="E27" s="5">
        <v>5</v>
      </c>
      <c r="F27" s="5">
        <v>100</v>
      </c>
      <c r="G27" s="4" t="s">
        <v>58</v>
      </c>
      <c r="H27" s="4" t="s">
        <v>59</v>
      </c>
      <c r="I27" s="3">
        <v>35</v>
      </c>
      <c r="J27" s="3">
        <v>12500</v>
      </c>
      <c r="K27" s="3">
        <v>11.9</v>
      </c>
      <c r="L27" s="3">
        <v>1150</v>
      </c>
      <c r="M27" s="3">
        <v>151</v>
      </c>
      <c r="N27" s="3">
        <v>230</v>
      </c>
      <c r="O27" s="3">
        <v>12</v>
      </c>
      <c r="P27" s="3">
        <v>18.2</v>
      </c>
      <c r="Q27" s="3">
        <v>620</v>
      </c>
      <c r="R27" s="3">
        <v>23.9</v>
      </c>
      <c r="S27" s="3">
        <v>178</v>
      </c>
      <c r="T27" s="3">
        <v>1.6</v>
      </c>
      <c r="U27" s="3">
        <v>6.12</v>
      </c>
      <c r="V27" s="3">
        <v>129</v>
      </c>
      <c r="W27" s="3">
        <v>7.0000000000000007E-2</v>
      </c>
      <c r="X27" s="3">
        <v>59.3</v>
      </c>
      <c r="Y27" s="3">
        <v>1.9</v>
      </c>
      <c r="Z27" s="3">
        <v>1.4999999999999999E-2</v>
      </c>
    </row>
    <row r="28" spans="1:26" x14ac:dyDescent="0.15">
      <c r="A28" s="5">
        <v>10</v>
      </c>
      <c r="B28" s="4" t="s">
        <v>138</v>
      </c>
      <c r="C28" s="4" t="s">
        <v>139</v>
      </c>
      <c r="D28" s="5" t="s">
        <v>204</v>
      </c>
      <c r="E28" s="5">
        <v>10</v>
      </c>
      <c r="F28" s="5">
        <v>100</v>
      </c>
      <c r="G28" s="4" t="s">
        <v>58</v>
      </c>
      <c r="H28" s="4" t="s">
        <v>59</v>
      </c>
      <c r="I28" s="3">
        <v>19</v>
      </c>
      <c r="J28" s="3">
        <v>4790</v>
      </c>
      <c r="K28" s="3">
        <v>5.94</v>
      </c>
      <c r="L28" s="3">
        <v>453</v>
      </c>
      <c r="M28" s="3">
        <v>258</v>
      </c>
      <c r="N28" s="3">
        <v>230</v>
      </c>
      <c r="O28" s="3">
        <v>10</v>
      </c>
      <c r="P28" s="3">
        <v>17.7</v>
      </c>
      <c r="Q28" s="3">
        <v>620</v>
      </c>
      <c r="R28" s="3">
        <v>29.6</v>
      </c>
      <c r="S28" s="3">
        <v>450</v>
      </c>
      <c r="T28" s="3">
        <v>1.44</v>
      </c>
      <c r="U28" s="3">
        <v>5.43</v>
      </c>
      <c r="V28" s="3">
        <v>132</v>
      </c>
      <c r="W28" s="3">
        <v>0.1</v>
      </c>
      <c r="X28" s="3">
        <v>58.9</v>
      </c>
      <c r="Y28" s="3">
        <v>3</v>
      </c>
      <c r="Z28" s="3">
        <v>0.02</v>
      </c>
    </row>
    <row r="29" spans="1:26" x14ac:dyDescent="0.15">
      <c r="A29" s="5">
        <v>10</v>
      </c>
      <c r="B29" s="4" t="s">
        <v>140</v>
      </c>
      <c r="C29" s="4" t="s">
        <v>141</v>
      </c>
      <c r="D29" s="5" t="s">
        <v>205</v>
      </c>
      <c r="E29" s="5">
        <v>10</v>
      </c>
      <c r="F29" s="5">
        <v>100</v>
      </c>
      <c r="G29" s="4" t="s">
        <v>58</v>
      </c>
      <c r="H29" s="4" t="s">
        <v>59</v>
      </c>
      <c r="I29" s="3">
        <v>19</v>
      </c>
      <c r="J29" s="3">
        <v>6430</v>
      </c>
      <c r="K29" s="3">
        <v>6.96</v>
      </c>
      <c r="L29" s="3">
        <v>563</v>
      </c>
      <c r="M29" s="3">
        <v>182</v>
      </c>
      <c r="N29" s="3">
        <v>230</v>
      </c>
      <c r="O29" s="3">
        <v>10</v>
      </c>
      <c r="P29" s="3">
        <v>17.7</v>
      </c>
      <c r="Q29" s="3">
        <v>620</v>
      </c>
      <c r="R29" s="3">
        <v>29.6</v>
      </c>
      <c r="S29" s="3">
        <v>450</v>
      </c>
      <c r="T29" s="3">
        <v>1.44</v>
      </c>
      <c r="U29" s="3">
        <v>5.43</v>
      </c>
      <c r="V29" s="3">
        <v>132</v>
      </c>
      <c r="W29" s="3">
        <v>0.1</v>
      </c>
      <c r="X29" s="3">
        <v>58.9</v>
      </c>
      <c r="Y29" s="3">
        <v>3</v>
      </c>
      <c r="Z29" s="3">
        <v>0.02</v>
      </c>
    </row>
    <row r="30" spans="1:26" x14ac:dyDescent="0.15">
      <c r="A30" s="5">
        <v>18</v>
      </c>
      <c r="B30" s="4" t="s">
        <v>122</v>
      </c>
      <c r="C30" s="4" t="s">
        <v>123</v>
      </c>
      <c r="D30" s="5" t="s">
        <v>204</v>
      </c>
      <c r="E30" s="5">
        <v>18</v>
      </c>
      <c r="F30" s="5">
        <v>100</v>
      </c>
      <c r="G30" s="4" t="s">
        <v>58</v>
      </c>
      <c r="H30" s="4" t="s">
        <v>59</v>
      </c>
      <c r="I30" s="3">
        <v>29</v>
      </c>
      <c r="J30" s="3">
        <v>7100</v>
      </c>
      <c r="K30" s="3">
        <v>10.6</v>
      </c>
      <c r="L30" s="3">
        <v>761</v>
      </c>
      <c r="M30" s="3">
        <v>192</v>
      </c>
      <c r="N30" s="3">
        <v>210</v>
      </c>
      <c r="O30" s="3">
        <v>11</v>
      </c>
      <c r="P30" s="3">
        <v>17.600000000000001</v>
      </c>
      <c r="Q30" s="3">
        <v>600</v>
      </c>
      <c r="R30" s="3">
        <v>24.9</v>
      </c>
      <c r="S30" s="3">
        <v>114</v>
      </c>
      <c r="T30" s="3">
        <v>1.76</v>
      </c>
      <c r="U30" s="3">
        <v>6.04</v>
      </c>
      <c r="V30" s="3">
        <v>128</v>
      </c>
      <c r="W30" s="3">
        <v>0.08</v>
      </c>
      <c r="X30" s="3">
        <v>69.400000000000006</v>
      </c>
      <c r="Y30" s="3">
        <v>2</v>
      </c>
      <c r="Z30" s="3">
        <v>1.4999999999999999E-2</v>
      </c>
    </row>
    <row r="31" spans="1:26" x14ac:dyDescent="0.15">
      <c r="A31" s="5">
        <v>18</v>
      </c>
      <c r="B31" s="4" t="s">
        <v>124</v>
      </c>
      <c r="C31" s="4" t="s">
        <v>125</v>
      </c>
      <c r="D31" s="5" t="s">
        <v>205</v>
      </c>
      <c r="E31" s="5">
        <v>18</v>
      </c>
      <c r="F31" s="5">
        <v>100</v>
      </c>
      <c r="G31" s="4" t="s">
        <v>58</v>
      </c>
      <c r="H31" s="4" t="s">
        <v>59</v>
      </c>
      <c r="I31" s="3">
        <v>26</v>
      </c>
      <c r="J31" s="3">
        <v>6470</v>
      </c>
      <c r="K31" s="3">
        <v>9.14</v>
      </c>
      <c r="L31" s="3">
        <v>796</v>
      </c>
      <c r="M31" s="3">
        <v>351</v>
      </c>
      <c r="N31" s="3">
        <v>210</v>
      </c>
      <c r="O31" s="3">
        <v>11</v>
      </c>
      <c r="P31" s="3">
        <v>17.600000000000001</v>
      </c>
      <c r="Q31" s="3">
        <v>600</v>
      </c>
      <c r="R31" s="3">
        <v>24.9</v>
      </c>
      <c r="S31" s="3">
        <v>114</v>
      </c>
      <c r="T31" s="3">
        <v>1.76</v>
      </c>
      <c r="U31" s="3">
        <v>6.04</v>
      </c>
      <c r="V31" s="3">
        <v>128</v>
      </c>
      <c r="W31" s="3">
        <v>0.08</v>
      </c>
      <c r="X31" s="3">
        <v>69.400000000000006</v>
      </c>
      <c r="Y31" s="3">
        <v>2</v>
      </c>
      <c r="Z31" s="3">
        <v>1.4999999999999999E-2</v>
      </c>
    </row>
    <row r="32" spans="1:26" x14ac:dyDescent="0.15">
      <c r="A32" s="5">
        <v>19</v>
      </c>
      <c r="B32" s="4" t="s">
        <v>82</v>
      </c>
      <c r="C32" s="4" t="s">
        <v>83</v>
      </c>
      <c r="D32" s="5" t="s">
        <v>204</v>
      </c>
      <c r="E32" s="5">
        <v>19</v>
      </c>
      <c r="F32" s="5">
        <v>100</v>
      </c>
      <c r="G32" s="4" t="s">
        <v>58</v>
      </c>
      <c r="H32" s="4" t="s">
        <v>59</v>
      </c>
      <c r="I32" s="3">
        <v>50</v>
      </c>
      <c r="J32" s="3">
        <v>8690</v>
      </c>
      <c r="K32" s="3">
        <v>18</v>
      </c>
      <c r="L32" s="3">
        <v>2080</v>
      </c>
      <c r="M32" s="3">
        <v>184</v>
      </c>
      <c r="N32" s="3">
        <v>240</v>
      </c>
      <c r="O32" s="3">
        <v>12</v>
      </c>
      <c r="P32" s="3">
        <v>18</v>
      </c>
      <c r="Q32" s="3">
        <v>620</v>
      </c>
      <c r="R32" s="3">
        <v>27.4</v>
      </c>
      <c r="S32" s="3">
        <v>172</v>
      </c>
      <c r="T32" s="3">
        <v>1.45</v>
      </c>
      <c r="U32" s="3">
        <v>5.23</v>
      </c>
      <c r="V32" s="3">
        <v>136</v>
      </c>
      <c r="W32" s="3">
        <v>0.14000000000000001</v>
      </c>
      <c r="X32" s="3">
        <v>53.3</v>
      </c>
      <c r="Y32" s="3">
        <v>2.5</v>
      </c>
      <c r="Z32" s="3">
        <v>1.6E-2</v>
      </c>
    </row>
    <row r="33" spans="1:26" x14ac:dyDescent="0.15">
      <c r="A33" s="5">
        <v>19</v>
      </c>
      <c r="B33" s="4" t="s">
        <v>220</v>
      </c>
      <c r="C33" s="4"/>
      <c r="D33" s="5" t="s">
        <v>205</v>
      </c>
      <c r="E33" s="5">
        <v>19</v>
      </c>
      <c r="F33" s="5">
        <v>100</v>
      </c>
      <c r="G33" s="4" t="s">
        <v>58</v>
      </c>
      <c r="H33" s="4"/>
      <c r="I33" s="3">
        <v>29</v>
      </c>
      <c r="J33" s="3">
        <v>11900</v>
      </c>
      <c r="K33" s="3">
        <v>9.27</v>
      </c>
      <c r="L33" s="3">
        <v>829</v>
      </c>
      <c r="M33" s="3">
        <v>185</v>
      </c>
      <c r="N33" s="3">
        <v>240</v>
      </c>
      <c r="O33" s="3">
        <v>12</v>
      </c>
      <c r="P33" s="3">
        <v>18</v>
      </c>
      <c r="Q33" s="3">
        <v>620</v>
      </c>
      <c r="R33" s="3">
        <v>27.4</v>
      </c>
      <c r="S33" s="3">
        <v>172</v>
      </c>
      <c r="T33" s="3">
        <v>1.45</v>
      </c>
      <c r="U33" s="3">
        <v>5.23</v>
      </c>
      <c r="V33" s="3">
        <v>136</v>
      </c>
      <c r="W33" s="3">
        <v>0.14000000000000001</v>
      </c>
      <c r="X33" s="3">
        <v>53.3</v>
      </c>
      <c r="Y33" s="3">
        <v>2.5</v>
      </c>
      <c r="Z33" s="3">
        <v>1.6E-2</v>
      </c>
    </row>
    <row r="34" spans="1:26" x14ac:dyDescent="0.15">
      <c r="A34" s="5">
        <v>21</v>
      </c>
      <c r="B34" s="4" t="s">
        <v>86</v>
      </c>
      <c r="C34" s="4" t="s">
        <v>87</v>
      </c>
      <c r="D34" s="5" t="s">
        <v>204</v>
      </c>
      <c r="E34" s="5">
        <v>21</v>
      </c>
      <c r="F34" s="5">
        <v>100</v>
      </c>
      <c r="G34" s="4" t="s">
        <v>58</v>
      </c>
      <c r="H34" s="4" t="s">
        <v>59</v>
      </c>
      <c r="I34" s="3">
        <v>30</v>
      </c>
      <c r="J34" s="3">
        <v>11400</v>
      </c>
      <c r="K34" s="3">
        <v>9.91</v>
      </c>
      <c r="L34" s="3">
        <v>975</v>
      </c>
      <c r="M34" s="3">
        <v>270</v>
      </c>
      <c r="N34" s="3">
        <v>250</v>
      </c>
      <c r="O34" s="3">
        <v>9.3000000000000007</v>
      </c>
      <c r="P34" s="3">
        <v>18</v>
      </c>
      <c r="Q34" s="3">
        <v>610</v>
      </c>
      <c r="R34" s="3">
        <v>26.1</v>
      </c>
      <c r="S34" s="3">
        <v>456</v>
      </c>
      <c r="T34" s="3">
        <v>1.57</v>
      </c>
      <c r="U34" s="3">
        <v>4.74</v>
      </c>
      <c r="V34" s="3">
        <v>139</v>
      </c>
      <c r="W34" s="3">
        <v>0.12</v>
      </c>
      <c r="X34" s="3">
        <v>48.2</v>
      </c>
      <c r="Y34" s="3">
        <v>2.2000000000000002</v>
      </c>
      <c r="Z34" s="3">
        <v>2.8000000000000001E-2</v>
      </c>
    </row>
    <row r="35" spans="1:26" x14ac:dyDescent="0.15">
      <c r="A35" s="5">
        <v>21</v>
      </c>
      <c r="B35" s="4" t="s">
        <v>88</v>
      </c>
      <c r="C35" s="4" t="s">
        <v>89</v>
      </c>
      <c r="D35" s="5" t="s">
        <v>205</v>
      </c>
      <c r="E35" s="5">
        <v>21</v>
      </c>
      <c r="F35" s="5">
        <v>100</v>
      </c>
      <c r="G35" s="4" t="s">
        <v>58</v>
      </c>
      <c r="H35" s="4" t="s">
        <v>59</v>
      </c>
      <c r="I35" s="3">
        <v>28</v>
      </c>
      <c r="J35" s="3">
        <v>9060</v>
      </c>
      <c r="K35" s="3">
        <v>9.08</v>
      </c>
      <c r="L35" s="3">
        <v>1080</v>
      </c>
      <c r="M35" s="3">
        <v>206</v>
      </c>
      <c r="N35" s="3">
        <v>250</v>
      </c>
      <c r="O35" s="3">
        <v>9.3000000000000007</v>
      </c>
      <c r="P35" s="3">
        <v>18</v>
      </c>
      <c r="Q35" s="3">
        <v>610</v>
      </c>
      <c r="R35" s="3">
        <v>26.1</v>
      </c>
      <c r="S35" s="3">
        <v>456</v>
      </c>
      <c r="T35" s="3">
        <v>1.57</v>
      </c>
      <c r="U35" s="3">
        <v>4.74</v>
      </c>
      <c r="V35" s="3">
        <v>139</v>
      </c>
      <c r="W35" s="3">
        <v>0.12</v>
      </c>
      <c r="X35" s="3">
        <v>48.2</v>
      </c>
      <c r="Y35" s="3">
        <v>2.2000000000000002</v>
      </c>
      <c r="Z35" s="3">
        <v>2.8000000000000001E-2</v>
      </c>
    </row>
    <row r="36" spans="1:26" x14ac:dyDescent="0.15">
      <c r="A36" s="5">
        <v>26</v>
      </c>
      <c r="B36" s="4" t="s">
        <v>72</v>
      </c>
      <c r="C36" s="4" t="s">
        <v>73</v>
      </c>
      <c r="D36" s="5" t="s">
        <v>204</v>
      </c>
      <c r="E36" s="5">
        <v>26</v>
      </c>
      <c r="F36" s="5">
        <v>100</v>
      </c>
      <c r="G36" s="4" t="s">
        <v>58</v>
      </c>
      <c r="H36" s="4" t="s">
        <v>59</v>
      </c>
      <c r="I36" s="3">
        <v>35</v>
      </c>
      <c r="J36" s="3">
        <v>2750</v>
      </c>
      <c r="K36" s="3">
        <v>13.2</v>
      </c>
      <c r="L36" s="3">
        <v>1550</v>
      </c>
      <c r="M36" s="3">
        <v>187</v>
      </c>
      <c r="N36" s="3">
        <v>250</v>
      </c>
      <c r="O36" s="3">
        <v>14</v>
      </c>
      <c r="P36" s="3">
        <v>18</v>
      </c>
      <c r="Q36" s="3">
        <v>650</v>
      </c>
      <c r="R36" s="3">
        <v>29.1</v>
      </c>
      <c r="S36" s="3">
        <v>285</v>
      </c>
      <c r="T36" s="3">
        <v>1.02</v>
      </c>
      <c r="U36" s="3">
        <v>5.4</v>
      </c>
      <c r="V36" s="3">
        <v>140</v>
      </c>
      <c r="W36" s="3">
        <v>0.08</v>
      </c>
      <c r="X36" s="3">
        <v>58.4</v>
      </c>
      <c r="Y36" s="3">
        <v>2.5</v>
      </c>
      <c r="Z36" s="3">
        <v>0.04</v>
      </c>
    </row>
    <row r="37" spans="1:26" x14ac:dyDescent="0.15">
      <c r="A37" s="5">
        <v>26</v>
      </c>
      <c r="B37" s="4" t="s">
        <v>74</v>
      </c>
      <c r="C37" s="4" t="s">
        <v>75</v>
      </c>
      <c r="D37" s="5" t="s">
        <v>205</v>
      </c>
      <c r="E37" s="5">
        <v>26</v>
      </c>
      <c r="F37" s="5">
        <v>100</v>
      </c>
      <c r="G37" s="4" t="s">
        <v>58</v>
      </c>
      <c r="H37" s="4" t="s">
        <v>59</v>
      </c>
      <c r="I37" s="3">
        <v>50</v>
      </c>
      <c r="J37" s="3">
        <v>14300</v>
      </c>
      <c r="K37" s="3">
        <v>16.399999999999999</v>
      </c>
      <c r="L37" s="3">
        <v>1810</v>
      </c>
      <c r="M37" s="3">
        <v>174</v>
      </c>
      <c r="N37" s="3">
        <v>250</v>
      </c>
      <c r="O37" s="3">
        <v>14</v>
      </c>
      <c r="P37" s="3">
        <v>18</v>
      </c>
      <c r="Q37" s="3">
        <v>650</v>
      </c>
      <c r="R37" s="3">
        <v>29.1</v>
      </c>
      <c r="S37" s="3">
        <v>285</v>
      </c>
      <c r="T37" s="3">
        <v>1.02</v>
      </c>
      <c r="U37" s="3">
        <v>5.4</v>
      </c>
      <c r="V37" s="3">
        <v>140</v>
      </c>
      <c r="W37" s="3">
        <v>0.08</v>
      </c>
      <c r="X37" s="3">
        <v>58.4</v>
      </c>
      <c r="Y37" s="3">
        <v>2.5</v>
      </c>
      <c r="Z37" s="3">
        <v>0.04</v>
      </c>
    </row>
    <row r="38" spans="1:26" x14ac:dyDescent="0.15">
      <c r="A38" s="5">
        <v>2</v>
      </c>
      <c r="B38" s="4" t="s">
        <v>50</v>
      </c>
      <c r="C38" s="4" t="s">
        <v>52</v>
      </c>
      <c r="D38" s="5" t="s">
        <v>204</v>
      </c>
      <c r="E38" s="5">
        <v>2</v>
      </c>
      <c r="F38" s="5">
        <v>150</v>
      </c>
      <c r="G38" s="4" t="s">
        <v>48</v>
      </c>
      <c r="H38" s="4" t="s">
        <v>51</v>
      </c>
      <c r="I38" s="3">
        <v>22</v>
      </c>
      <c r="J38" s="3">
        <v>6760</v>
      </c>
      <c r="K38" s="3">
        <v>7.78</v>
      </c>
      <c r="L38" s="3">
        <v>618</v>
      </c>
      <c r="M38" s="3">
        <v>468</v>
      </c>
      <c r="N38" s="3">
        <v>240</v>
      </c>
      <c r="O38" s="3">
        <v>14</v>
      </c>
      <c r="P38" s="3">
        <v>17.7</v>
      </c>
      <c r="Q38" s="3">
        <v>750</v>
      </c>
      <c r="R38" s="3">
        <v>24.5</v>
      </c>
      <c r="S38" s="3">
        <v>117</v>
      </c>
      <c r="T38" s="3">
        <v>1.38</v>
      </c>
      <c r="U38" s="3">
        <v>6.04</v>
      </c>
      <c r="V38" s="3">
        <v>159</v>
      </c>
      <c r="W38" s="3">
        <v>0.1</v>
      </c>
      <c r="X38" s="3">
        <v>113</v>
      </c>
      <c r="Y38" s="3">
        <v>2.2000000000000002</v>
      </c>
      <c r="Z38" s="3">
        <v>1.4999999999999999E-2</v>
      </c>
    </row>
    <row r="39" spans="1:26" x14ac:dyDescent="0.15">
      <c r="A39" s="5">
        <v>2</v>
      </c>
      <c r="B39" s="4" t="s">
        <v>169</v>
      </c>
      <c r="C39" s="4" t="s">
        <v>170</v>
      </c>
      <c r="D39" s="5" t="s">
        <v>205</v>
      </c>
      <c r="E39" s="5">
        <v>2</v>
      </c>
      <c r="F39" s="5">
        <v>150</v>
      </c>
      <c r="G39" s="4" t="s">
        <v>168</v>
      </c>
      <c r="H39" s="4" t="s">
        <v>171</v>
      </c>
      <c r="I39" s="3">
        <v>33</v>
      </c>
      <c r="J39" s="3">
        <v>8380</v>
      </c>
      <c r="K39" s="3">
        <v>11.4</v>
      </c>
      <c r="L39" s="3">
        <v>1070</v>
      </c>
      <c r="M39" s="3">
        <v>180</v>
      </c>
      <c r="N39" s="3">
        <v>240</v>
      </c>
      <c r="O39" s="3">
        <v>14</v>
      </c>
      <c r="P39" s="3">
        <v>17.7</v>
      </c>
      <c r="Q39" s="3">
        <v>750</v>
      </c>
      <c r="R39" s="3">
        <v>24.5</v>
      </c>
      <c r="S39" s="3">
        <v>117</v>
      </c>
      <c r="T39" s="3">
        <v>1.38</v>
      </c>
      <c r="U39" s="3">
        <v>6.04</v>
      </c>
      <c r="V39" s="3">
        <v>159</v>
      </c>
      <c r="W39" s="3">
        <v>0.1</v>
      </c>
      <c r="X39" s="3">
        <v>113</v>
      </c>
      <c r="Y39" s="3">
        <v>2.2000000000000002</v>
      </c>
      <c r="Z39" s="3">
        <v>1.4999999999999999E-2</v>
      </c>
    </row>
    <row r="40" spans="1:26" x14ac:dyDescent="0.15">
      <c r="A40" s="5">
        <v>7</v>
      </c>
      <c r="B40" s="4" t="s">
        <v>126</v>
      </c>
      <c r="C40" s="4" t="s">
        <v>127</v>
      </c>
      <c r="D40" s="5" t="s">
        <v>204</v>
      </c>
      <c r="E40" s="5">
        <v>7</v>
      </c>
      <c r="F40" s="5">
        <v>150</v>
      </c>
      <c r="G40" s="4" t="s">
        <v>58</v>
      </c>
      <c r="H40" s="4" t="s">
        <v>59</v>
      </c>
      <c r="I40" s="3">
        <v>11</v>
      </c>
      <c r="J40" s="3">
        <v>965</v>
      </c>
      <c r="K40" s="3">
        <v>4.37</v>
      </c>
      <c r="L40" s="3">
        <v>200</v>
      </c>
      <c r="M40" s="3">
        <v>727</v>
      </c>
      <c r="N40" s="3">
        <v>240</v>
      </c>
      <c r="O40" s="3">
        <v>12</v>
      </c>
      <c r="P40" s="3">
        <v>17.7</v>
      </c>
      <c r="Q40" s="3">
        <v>730</v>
      </c>
      <c r="R40" s="3">
        <v>24.8</v>
      </c>
      <c r="S40" s="3">
        <v>310</v>
      </c>
      <c r="T40" s="3">
        <v>1.53</v>
      </c>
      <c r="U40" s="3">
        <v>5.47</v>
      </c>
      <c r="V40" s="3">
        <v>153</v>
      </c>
      <c r="W40" s="3">
        <v>0.09</v>
      </c>
      <c r="X40" s="3">
        <v>99.1</v>
      </c>
      <c r="Y40" s="3">
        <v>2</v>
      </c>
      <c r="Z40" s="3">
        <v>1.6E-2</v>
      </c>
    </row>
    <row r="41" spans="1:26" x14ac:dyDescent="0.15">
      <c r="A41" s="5">
        <v>7</v>
      </c>
      <c r="B41" s="4" t="s">
        <v>128</v>
      </c>
      <c r="C41" s="4" t="s">
        <v>129</v>
      </c>
      <c r="D41" s="5" t="s">
        <v>205</v>
      </c>
      <c r="E41" s="5">
        <v>7</v>
      </c>
      <c r="F41" s="5">
        <v>150</v>
      </c>
      <c r="G41" s="4" t="s">
        <v>58</v>
      </c>
      <c r="H41" s="4" t="s">
        <v>59</v>
      </c>
      <c r="I41" s="3">
        <v>24</v>
      </c>
      <c r="J41" s="3">
        <v>7010</v>
      </c>
      <c r="K41" s="3">
        <v>8.41</v>
      </c>
      <c r="L41" s="3">
        <v>718</v>
      </c>
      <c r="M41" s="3">
        <v>218</v>
      </c>
      <c r="N41" s="3">
        <v>240</v>
      </c>
      <c r="O41" s="3">
        <v>12</v>
      </c>
      <c r="P41" s="3">
        <v>17.7</v>
      </c>
      <c r="Q41" s="3">
        <v>730</v>
      </c>
      <c r="R41" s="3">
        <v>24.8</v>
      </c>
      <c r="S41" s="3">
        <v>310</v>
      </c>
      <c r="T41" s="3">
        <v>1.53</v>
      </c>
      <c r="U41" s="3">
        <v>5.47</v>
      </c>
      <c r="V41" s="3">
        <v>153</v>
      </c>
      <c r="W41" s="3">
        <v>0.09</v>
      </c>
      <c r="X41" s="3">
        <v>99.1</v>
      </c>
      <c r="Y41" s="3">
        <v>2</v>
      </c>
      <c r="Z41" s="3">
        <v>1.6E-2</v>
      </c>
    </row>
    <row r="42" spans="1:26" x14ac:dyDescent="0.15">
      <c r="A42" s="5">
        <v>11</v>
      </c>
      <c r="B42" s="4" t="s">
        <v>142</v>
      </c>
      <c r="C42" s="4" t="s">
        <v>143</v>
      </c>
      <c r="D42" s="5" t="s">
        <v>204</v>
      </c>
      <c r="E42" s="5">
        <v>11</v>
      </c>
      <c r="F42" s="5">
        <v>150</v>
      </c>
      <c r="G42" s="4" t="s">
        <v>58</v>
      </c>
      <c r="H42" s="4" t="s">
        <v>59</v>
      </c>
      <c r="I42" s="3">
        <v>20</v>
      </c>
      <c r="J42" s="3">
        <v>7020</v>
      </c>
      <c r="K42" s="3">
        <v>7.15</v>
      </c>
      <c r="L42" s="3">
        <v>595</v>
      </c>
      <c r="M42" s="3">
        <v>245</v>
      </c>
      <c r="N42" s="3">
        <v>220</v>
      </c>
      <c r="O42" s="3">
        <v>8.8000000000000007</v>
      </c>
      <c r="P42" s="3">
        <v>17.600000000000001</v>
      </c>
      <c r="Q42" s="3">
        <v>720</v>
      </c>
      <c r="R42" s="3">
        <v>23.4</v>
      </c>
      <c r="S42" s="3">
        <v>230</v>
      </c>
      <c r="T42" s="3">
        <v>1.29</v>
      </c>
      <c r="U42" s="3">
        <v>4.33</v>
      </c>
      <c r="V42" s="3">
        <v>156</v>
      </c>
      <c r="W42" s="3">
        <v>0.08</v>
      </c>
      <c r="X42" s="3">
        <v>105</v>
      </c>
      <c r="Y42" s="3">
        <v>1.8</v>
      </c>
      <c r="Z42" s="3">
        <v>1.7000000000000001E-2</v>
      </c>
    </row>
    <row r="43" spans="1:26" x14ac:dyDescent="0.15">
      <c r="A43" s="5">
        <v>11</v>
      </c>
      <c r="B43" s="4" t="s">
        <v>221</v>
      </c>
      <c r="C43" s="4"/>
      <c r="D43" s="5" t="s">
        <v>205</v>
      </c>
      <c r="E43" s="5">
        <v>11</v>
      </c>
      <c r="F43" s="5">
        <v>150</v>
      </c>
      <c r="G43" s="4" t="s">
        <v>58</v>
      </c>
      <c r="H43" s="4"/>
      <c r="I43" s="3">
        <v>13</v>
      </c>
      <c r="J43" s="3">
        <v>2730</v>
      </c>
      <c r="K43" s="3">
        <v>4.3099999999999996</v>
      </c>
      <c r="L43" s="3">
        <v>348</v>
      </c>
      <c r="M43" s="3">
        <v>436</v>
      </c>
      <c r="N43" s="3">
        <v>220</v>
      </c>
      <c r="O43" s="3">
        <v>8.8000000000000007</v>
      </c>
      <c r="P43" s="3">
        <v>17.600000000000001</v>
      </c>
      <c r="Q43" s="3">
        <v>720</v>
      </c>
      <c r="R43" s="3">
        <v>23.4</v>
      </c>
      <c r="S43" s="3">
        <v>230</v>
      </c>
      <c r="T43" s="3">
        <v>1.29</v>
      </c>
      <c r="U43" s="3">
        <v>4.33</v>
      </c>
      <c r="V43" s="3">
        <v>156</v>
      </c>
      <c r="W43" s="3">
        <v>0.08</v>
      </c>
      <c r="X43" s="3">
        <v>105</v>
      </c>
      <c r="Y43" s="3">
        <v>1.8</v>
      </c>
      <c r="Z43" s="3">
        <v>1.7000000000000001E-2</v>
      </c>
    </row>
    <row r="44" spans="1:26" x14ac:dyDescent="0.15">
      <c r="A44" s="5">
        <v>15</v>
      </c>
      <c r="B44" s="4" t="s">
        <v>112</v>
      </c>
      <c r="C44" s="4" t="s">
        <v>113</v>
      </c>
      <c r="D44" s="5" t="s">
        <v>204</v>
      </c>
      <c r="E44" s="5">
        <v>15</v>
      </c>
      <c r="F44" s="5">
        <v>150</v>
      </c>
      <c r="G44" s="4" t="s">
        <v>58</v>
      </c>
      <c r="H44" s="4" t="s">
        <v>59</v>
      </c>
      <c r="I44" s="3">
        <v>41</v>
      </c>
      <c r="J44" s="3">
        <v>6380</v>
      </c>
      <c r="K44" s="3">
        <v>13.8</v>
      </c>
      <c r="L44" s="3">
        <v>1130</v>
      </c>
      <c r="M44" s="3">
        <v>181</v>
      </c>
      <c r="N44" s="3">
        <v>230</v>
      </c>
      <c r="O44" s="3">
        <v>14</v>
      </c>
      <c r="P44" s="3">
        <v>16.8</v>
      </c>
      <c r="Q44" s="3">
        <v>740</v>
      </c>
      <c r="R44" s="3">
        <v>22.9</v>
      </c>
      <c r="S44" s="3">
        <v>63.9</v>
      </c>
      <c r="T44" s="3">
        <v>1.59</v>
      </c>
      <c r="U44" s="3">
        <v>6.61</v>
      </c>
      <c r="V44" s="3">
        <v>151</v>
      </c>
      <c r="W44" s="3">
        <v>0.09</v>
      </c>
      <c r="X44" s="3">
        <v>113</v>
      </c>
      <c r="Y44" s="3">
        <v>2.2999999999999998</v>
      </c>
      <c r="Z44" s="3">
        <v>4.3999999999999997E-2</v>
      </c>
    </row>
    <row r="45" spans="1:26" x14ac:dyDescent="0.15">
      <c r="A45" s="5">
        <v>15</v>
      </c>
      <c r="B45" s="4" t="s">
        <v>110</v>
      </c>
      <c r="C45" s="4" t="s">
        <v>111</v>
      </c>
      <c r="D45" s="5" t="s">
        <v>205</v>
      </c>
      <c r="E45" s="5">
        <v>15</v>
      </c>
      <c r="F45" s="5">
        <v>150</v>
      </c>
      <c r="G45" s="4" t="s">
        <v>58</v>
      </c>
      <c r="H45" s="4" t="s">
        <v>59</v>
      </c>
      <c r="I45" s="3">
        <v>42</v>
      </c>
      <c r="J45" s="3">
        <v>11200</v>
      </c>
      <c r="K45" s="3">
        <v>14.4</v>
      </c>
      <c r="L45" s="3">
        <v>1510</v>
      </c>
      <c r="M45" s="3">
        <v>165</v>
      </c>
      <c r="N45" s="3">
        <v>230</v>
      </c>
      <c r="O45" s="3">
        <v>14</v>
      </c>
      <c r="P45" s="3">
        <v>16.8</v>
      </c>
      <c r="Q45" s="3">
        <v>740</v>
      </c>
      <c r="R45" s="3">
        <v>22.9</v>
      </c>
      <c r="S45" s="3">
        <v>63.9</v>
      </c>
      <c r="T45" s="3">
        <v>1.59</v>
      </c>
      <c r="U45" s="3">
        <v>6.61</v>
      </c>
      <c r="V45" s="3">
        <v>151</v>
      </c>
      <c r="W45" s="3">
        <v>0.09</v>
      </c>
      <c r="X45" s="3">
        <v>113</v>
      </c>
      <c r="Y45" s="3">
        <v>2.2999999999999998</v>
      </c>
      <c r="Z45" s="3">
        <v>4.3999999999999997E-2</v>
      </c>
    </row>
    <row r="46" spans="1:26" x14ac:dyDescent="0.15">
      <c r="A46" s="5">
        <v>24</v>
      </c>
      <c r="B46" s="4" t="s">
        <v>98</v>
      </c>
      <c r="C46" s="4" t="s">
        <v>99</v>
      </c>
      <c r="D46" s="5" t="s">
        <v>204</v>
      </c>
      <c r="E46" s="5">
        <v>24</v>
      </c>
      <c r="F46" s="5">
        <v>150</v>
      </c>
      <c r="G46" s="4" t="s">
        <v>58</v>
      </c>
      <c r="H46" s="4" t="s">
        <v>59</v>
      </c>
      <c r="I46" s="3">
        <v>18</v>
      </c>
      <c r="J46" s="3">
        <v>4430</v>
      </c>
      <c r="K46" s="3">
        <v>6.29</v>
      </c>
      <c r="L46" s="3">
        <v>527</v>
      </c>
      <c r="M46" s="3">
        <v>285</v>
      </c>
      <c r="N46" s="3">
        <v>240</v>
      </c>
      <c r="O46" s="3">
        <v>11</v>
      </c>
      <c r="P46" s="3">
        <v>16</v>
      </c>
      <c r="Q46" s="3">
        <v>730</v>
      </c>
      <c r="R46" s="3">
        <v>23.7</v>
      </c>
      <c r="S46" s="3">
        <v>310</v>
      </c>
      <c r="T46" s="3">
        <v>1.55</v>
      </c>
      <c r="U46" s="3">
        <v>4.8</v>
      </c>
      <c r="V46" s="3">
        <v>159</v>
      </c>
      <c r="W46" s="3">
        <v>0.14000000000000001</v>
      </c>
      <c r="X46" s="3">
        <v>106</v>
      </c>
      <c r="Y46" s="3">
        <v>2</v>
      </c>
      <c r="Z46" s="3">
        <v>1.7000000000000001E-2</v>
      </c>
    </row>
    <row r="47" spans="1:26" x14ac:dyDescent="0.15">
      <c r="A47" s="5">
        <v>24</v>
      </c>
      <c r="B47" s="4" t="s">
        <v>100</v>
      </c>
      <c r="C47" s="4" t="s">
        <v>101</v>
      </c>
      <c r="D47" s="5" t="s">
        <v>205</v>
      </c>
      <c r="E47" s="5">
        <v>24</v>
      </c>
      <c r="F47" s="5">
        <v>150</v>
      </c>
      <c r="G47" s="4" t="s">
        <v>58</v>
      </c>
      <c r="H47" s="4" t="s">
        <v>59</v>
      </c>
      <c r="I47" s="3">
        <v>13</v>
      </c>
      <c r="J47" s="3">
        <v>5890</v>
      </c>
      <c r="K47" s="3">
        <v>8.83</v>
      </c>
      <c r="L47" s="3">
        <v>985</v>
      </c>
      <c r="M47" s="3">
        <v>732</v>
      </c>
      <c r="N47" s="3">
        <v>240</v>
      </c>
      <c r="O47" s="3">
        <v>11</v>
      </c>
      <c r="P47" s="3">
        <v>16</v>
      </c>
      <c r="Q47" s="3">
        <v>730</v>
      </c>
      <c r="R47" s="3">
        <v>23.7</v>
      </c>
      <c r="S47" s="3">
        <v>310</v>
      </c>
      <c r="T47" s="3">
        <v>1.55</v>
      </c>
      <c r="U47" s="3">
        <v>4.8</v>
      </c>
      <c r="V47" s="3">
        <v>159</v>
      </c>
      <c r="W47" s="3">
        <v>0.14000000000000001</v>
      </c>
      <c r="X47" s="3">
        <v>106</v>
      </c>
      <c r="Y47" s="3">
        <v>2</v>
      </c>
      <c r="Z47" s="3">
        <v>1.7000000000000001E-2</v>
      </c>
    </row>
    <row r="48" spans="1:26" x14ac:dyDescent="0.15">
      <c r="A48" s="5">
        <v>27</v>
      </c>
      <c r="B48" s="4" t="s">
        <v>66</v>
      </c>
      <c r="C48" s="4" t="s">
        <v>67</v>
      </c>
      <c r="D48" s="5" t="s">
        <v>204</v>
      </c>
      <c r="E48" s="5">
        <v>27</v>
      </c>
      <c r="F48" s="5">
        <v>150</v>
      </c>
      <c r="G48" s="4" t="s">
        <v>58</v>
      </c>
      <c r="H48" s="4" t="s">
        <v>59</v>
      </c>
      <c r="I48" s="3">
        <v>20</v>
      </c>
      <c r="J48" s="3">
        <v>1340</v>
      </c>
      <c r="K48" s="3">
        <v>7.31</v>
      </c>
      <c r="L48" s="3">
        <v>821</v>
      </c>
      <c r="M48" s="3">
        <v>451</v>
      </c>
      <c r="N48" s="3">
        <v>240</v>
      </c>
      <c r="O48" s="3">
        <v>7.9</v>
      </c>
      <c r="P48" s="3">
        <v>17.8</v>
      </c>
      <c r="Q48" s="3">
        <v>740</v>
      </c>
      <c r="R48" s="3">
        <v>24.5</v>
      </c>
      <c r="S48" s="3">
        <v>119</v>
      </c>
      <c r="T48" s="3">
        <v>1.51</v>
      </c>
      <c r="U48" s="3">
        <v>4.78</v>
      </c>
      <c r="V48" s="3">
        <v>161</v>
      </c>
      <c r="W48" s="3">
        <v>0.08</v>
      </c>
      <c r="X48" s="3">
        <v>102</v>
      </c>
      <c r="Y48" s="3">
        <v>1.9</v>
      </c>
      <c r="Z48" s="3">
        <v>1.4E-2</v>
      </c>
    </row>
    <row r="49" spans="1:26" x14ac:dyDescent="0.15">
      <c r="A49" s="5">
        <v>27</v>
      </c>
      <c r="B49" s="4" t="s">
        <v>70</v>
      </c>
      <c r="C49" s="4" t="s">
        <v>71</v>
      </c>
      <c r="D49" s="5" t="s">
        <v>205</v>
      </c>
      <c r="E49" s="5">
        <v>27</v>
      </c>
      <c r="F49" s="5">
        <v>150</v>
      </c>
      <c r="G49" s="4" t="s">
        <v>58</v>
      </c>
      <c r="H49" s="4" t="s">
        <v>59</v>
      </c>
      <c r="I49" s="3">
        <v>15</v>
      </c>
      <c r="J49" s="3">
        <v>1050</v>
      </c>
      <c r="K49" s="3">
        <v>5.0999999999999996</v>
      </c>
      <c r="L49" s="3">
        <v>586</v>
      </c>
      <c r="M49" s="3">
        <v>181</v>
      </c>
      <c r="N49" s="3">
        <v>240</v>
      </c>
      <c r="O49" s="3">
        <v>7.9</v>
      </c>
      <c r="P49" s="3">
        <v>17.8</v>
      </c>
      <c r="Q49" s="3">
        <v>740</v>
      </c>
      <c r="R49" s="3">
        <v>24.5</v>
      </c>
      <c r="S49" s="3">
        <v>119</v>
      </c>
      <c r="T49" s="3">
        <v>1.51</v>
      </c>
      <c r="U49" s="3">
        <v>4.78</v>
      </c>
      <c r="V49" s="3">
        <v>161</v>
      </c>
      <c r="W49" s="3">
        <v>0.08</v>
      </c>
      <c r="X49" s="3">
        <v>102</v>
      </c>
      <c r="Y49" s="3">
        <v>1.9</v>
      </c>
      <c r="Z49" s="3">
        <v>1.4E-2</v>
      </c>
    </row>
    <row r="50" spans="1:26" x14ac:dyDescent="0.15">
      <c r="A50" s="5">
        <v>1</v>
      </c>
      <c r="B50" s="4" t="s">
        <v>148</v>
      </c>
      <c r="C50" s="4" t="s">
        <v>149</v>
      </c>
      <c r="D50" s="5" t="s">
        <v>204</v>
      </c>
      <c r="E50" s="5">
        <v>1</v>
      </c>
      <c r="F50" s="5">
        <v>300</v>
      </c>
      <c r="G50" s="4" t="s">
        <v>58</v>
      </c>
      <c r="H50" s="4" t="s">
        <v>59</v>
      </c>
      <c r="I50" s="3">
        <v>20</v>
      </c>
      <c r="J50" s="3">
        <v>4130</v>
      </c>
      <c r="K50" s="3">
        <v>7.06</v>
      </c>
      <c r="L50" s="3">
        <v>558</v>
      </c>
      <c r="M50" s="3">
        <v>735</v>
      </c>
      <c r="N50" s="3">
        <v>270</v>
      </c>
      <c r="O50" s="3">
        <v>12</v>
      </c>
      <c r="P50" s="3">
        <v>18.8</v>
      </c>
      <c r="Q50" s="3">
        <v>1100</v>
      </c>
      <c r="R50" s="3">
        <v>26.8</v>
      </c>
      <c r="S50" s="3">
        <v>139</v>
      </c>
      <c r="T50" s="3">
        <v>1.66</v>
      </c>
      <c r="U50" s="3">
        <v>5.26</v>
      </c>
      <c r="V50" s="3">
        <v>243</v>
      </c>
      <c r="W50" s="3">
        <v>0.08</v>
      </c>
      <c r="X50" s="3">
        <v>242</v>
      </c>
      <c r="Y50" s="3">
        <v>2</v>
      </c>
      <c r="Z50" s="3">
        <v>0.02</v>
      </c>
    </row>
    <row r="51" spans="1:26" x14ac:dyDescent="0.15">
      <c r="A51" s="5">
        <v>1</v>
      </c>
      <c r="B51" s="4" t="s">
        <v>150</v>
      </c>
      <c r="C51" s="4" t="s">
        <v>151</v>
      </c>
      <c r="D51" s="5" t="s">
        <v>205</v>
      </c>
      <c r="E51" s="5">
        <v>1</v>
      </c>
      <c r="F51" s="5">
        <v>300</v>
      </c>
      <c r="G51" s="4" t="s">
        <v>58</v>
      </c>
      <c r="H51" s="4" t="s">
        <v>59</v>
      </c>
      <c r="I51" s="3">
        <v>18</v>
      </c>
      <c r="J51" s="3">
        <v>2950</v>
      </c>
      <c r="K51" s="3">
        <v>6.18</v>
      </c>
      <c r="L51" s="3">
        <v>516</v>
      </c>
      <c r="M51" s="3">
        <v>1140</v>
      </c>
      <c r="N51" s="3">
        <v>270</v>
      </c>
      <c r="O51" s="3">
        <v>12</v>
      </c>
      <c r="P51" s="3">
        <v>18.8</v>
      </c>
      <c r="Q51" s="3">
        <v>1100</v>
      </c>
      <c r="R51" s="3">
        <v>26.8</v>
      </c>
      <c r="S51" s="3">
        <v>139</v>
      </c>
      <c r="T51" s="3">
        <v>1.66</v>
      </c>
      <c r="U51" s="3">
        <v>5.26</v>
      </c>
      <c r="V51" s="3">
        <v>243</v>
      </c>
      <c r="W51" s="3">
        <v>0.08</v>
      </c>
      <c r="X51" s="3">
        <v>242</v>
      </c>
      <c r="Y51" s="3">
        <v>2</v>
      </c>
      <c r="Z51" s="3">
        <v>0.02</v>
      </c>
    </row>
    <row r="52" spans="1:26" x14ac:dyDescent="0.15">
      <c r="A52" s="5">
        <v>12</v>
      </c>
      <c r="B52" s="4" t="s">
        <v>144</v>
      </c>
      <c r="C52" s="4" t="s">
        <v>145</v>
      </c>
      <c r="D52" s="5" t="s">
        <v>204</v>
      </c>
      <c r="E52" s="5">
        <v>12</v>
      </c>
      <c r="F52" s="5">
        <v>300</v>
      </c>
      <c r="G52" s="4" t="s">
        <v>58</v>
      </c>
      <c r="H52" s="4" t="s">
        <v>59</v>
      </c>
      <c r="I52" s="3">
        <v>23</v>
      </c>
      <c r="J52" s="3">
        <v>2400</v>
      </c>
      <c r="K52" s="3">
        <v>7.82</v>
      </c>
      <c r="L52" s="3">
        <v>929</v>
      </c>
      <c r="M52" s="3">
        <v>1060</v>
      </c>
      <c r="N52" s="3">
        <v>290</v>
      </c>
      <c r="O52" s="3">
        <v>12</v>
      </c>
      <c r="P52" s="3">
        <v>17.399999999999999</v>
      </c>
      <c r="Q52" s="3">
        <v>1100</v>
      </c>
      <c r="R52" s="3">
        <v>28.2</v>
      </c>
      <c r="S52" s="3">
        <v>358</v>
      </c>
      <c r="T52" s="3">
        <v>1.63</v>
      </c>
      <c r="U52" s="3">
        <v>5.7</v>
      </c>
      <c r="V52" s="3">
        <v>244</v>
      </c>
      <c r="W52" s="3">
        <v>0.1</v>
      </c>
      <c r="X52" s="3">
        <v>239</v>
      </c>
      <c r="Y52" s="3">
        <v>2.4</v>
      </c>
      <c r="Z52" s="3">
        <v>2.5999999999999999E-2</v>
      </c>
    </row>
    <row r="53" spans="1:26" x14ac:dyDescent="0.15">
      <c r="A53" s="5">
        <v>12</v>
      </c>
      <c r="B53" s="4" t="s">
        <v>146</v>
      </c>
      <c r="C53" s="4" t="s">
        <v>147</v>
      </c>
      <c r="D53" s="5" t="s">
        <v>205</v>
      </c>
      <c r="E53" s="5">
        <v>12</v>
      </c>
      <c r="F53" s="5">
        <v>300</v>
      </c>
      <c r="G53" s="4" t="s">
        <v>58</v>
      </c>
      <c r="H53" s="4" t="s">
        <v>59</v>
      </c>
      <c r="I53" s="3">
        <v>23</v>
      </c>
      <c r="J53" s="3">
        <v>3820</v>
      </c>
      <c r="K53" s="3">
        <v>8.14</v>
      </c>
      <c r="L53" s="3">
        <v>768</v>
      </c>
      <c r="M53" s="3">
        <v>1130</v>
      </c>
      <c r="N53" s="3">
        <v>290</v>
      </c>
      <c r="O53" s="3">
        <v>12</v>
      </c>
      <c r="P53" s="3">
        <v>17.399999999999999</v>
      </c>
      <c r="Q53" s="3">
        <v>1100</v>
      </c>
      <c r="R53" s="3">
        <v>28.2</v>
      </c>
      <c r="S53" s="3">
        <v>358</v>
      </c>
      <c r="T53" s="3">
        <v>1.63</v>
      </c>
      <c r="U53" s="3">
        <v>5.7</v>
      </c>
      <c r="V53" s="3">
        <v>244</v>
      </c>
      <c r="W53" s="3">
        <v>0.1</v>
      </c>
      <c r="X53" s="3">
        <v>239</v>
      </c>
      <c r="Y53" s="3">
        <v>2.4</v>
      </c>
      <c r="Z53" s="3">
        <v>2.5999999999999999E-2</v>
      </c>
    </row>
    <row r="54" spans="1:26" x14ac:dyDescent="0.15">
      <c r="A54" s="5">
        <v>14</v>
      </c>
      <c r="B54" s="4" t="s">
        <v>106</v>
      </c>
      <c r="C54" s="4" t="s">
        <v>107</v>
      </c>
      <c r="D54" s="5" t="s">
        <v>204</v>
      </c>
      <c r="E54" s="5">
        <v>14</v>
      </c>
      <c r="F54" s="5">
        <v>300</v>
      </c>
      <c r="G54" s="4" t="s">
        <v>58</v>
      </c>
      <c r="H54" s="4" t="s">
        <v>59</v>
      </c>
      <c r="I54" s="3">
        <v>13</v>
      </c>
      <c r="J54" s="3">
        <v>3100</v>
      </c>
      <c r="K54" s="3">
        <v>4.0199999999999996</v>
      </c>
      <c r="L54" s="3">
        <v>300</v>
      </c>
      <c r="M54" s="3">
        <v>333</v>
      </c>
      <c r="N54" s="3">
        <v>280</v>
      </c>
      <c r="O54" s="3">
        <v>11</v>
      </c>
      <c r="P54" s="3">
        <v>19.899999999999999</v>
      </c>
      <c r="Q54" s="3">
        <v>1100</v>
      </c>
      <c r="R54" s="3">
        <v>28</v>
      </c>
      <c r="S54" s="3">
        <v>372</v>
      </c>
      <c r="T54" s="3">
        <v>1.52</v>
      </c>
      <c r="U54" s="3">
        <v>5.36</v>
      </c>
      <c r="V54" s="3">
        <v>244</v>
      </c>
      <c r="W54" s="3">
        <v>0.11</v>
      </c>
      <c r="X54" s="3">
        <v>237</v>
      </c>
      <c r="Y54" s="3">
        <v>2.4</v>
      </c>
      <c r="Z54" s="3">
        <v>1.9E-2</v>
      </c>
    </row>
    <row r="55" spans="1:26" x14ac:dyDescent="0.15">
      <c r="A55" s="5">
        <v>14</v>
      </c>
      <c r="B55" s="4" t="s">
        <v>108</v>
      </c>
      <c r="C55" s="4" t="s">
        <v>109</v>
      </c>
      <c r="D55" s="5" t="s">
        <v>205</v>
      </c>
      <c r="E55" s="5">
        <v>14</v>
      </c>
      <c r="F55" s="5">
        <v>300</v>
      </c>
      <c r="G55" s="4" t="s">
        <v>58</v>
      </c>
      <c r="H55" s="4" t="s">
        <v>59</v>
      </c>
      <c r="I55" s="3">
        <v>28</v>
      </c>
      <c r="J55" s="3">
        <v>3620</v>
      </c>
      <c r="K55" s="3">
        <v>10.6</v>
      </c>
      <c r="L55" s="3">
        <v>757</v>
      </c>
      <c r="M55" s="3">
        <v>604</v>
      </c>
      <c r="N55" s="3">
        <v>280</v>
      </c>
      <c r="O55" s="3">
        <v>11</v>
      </c>
      <c r="P55" s="3">
        <v>19.899999999999999</v>
      </c>
      <c r="Q55" s="3">
        <v>1100</v>
      </c>
      <c r="R55" s="3">
        <v>28</v>
      </c>
      <c r="S55" s="3">
        <v>372</v>
      </c>
      <c r="T55" s="3">
        <v>1.52</v>
      </c>
      <c r="U55" s="3">
        <v>5.36</v>
      </c>
      <c r="V55" s="3">
        <v>244</v>
      </c>
      <c r="W55" s="3">
        <v>0.11</v>
      </c>
      <c r="X55" s="3">
        <v>237</v>
      </c>
      <c r="Y55" s="3">
        <v>2.4</v>
      </c>
      <c r="Z55" s="3">
        <v>1.9E-2</v>
      </c>
    </row>
    <row r="56" spans="1:26" x14ac:dyDescent="0.15">
      <c r="A56" s="5">
        <v>17</v>
      </c>
      <c r="B56" s="4" t="s">
        <v>118</v>
      </c>
      <c r="C56" s="4" t="s">
        <v>119</v>
      </c>
      <c r="D56" s="5" t="s">
        <v>204</v>
      </c>
      <c r="E56" s="5">
        <v>17</v>
      </c>
      <c r="F56" s="5">
        <v>300</v>
      </c>
      <c r="G56" s="4" t="s">
        <v>58</v>
      </c>
      <c r="H56" s="4" t="s">
        <v>59</v>
      </c>
      <c r="I56" s="3">
        <v>52</v>
      </c>
      <c r="J56" s="3">
        <v>4500</v>
      </c>
      <c r="K56" s="3">
        <v>19.3</v>
      </c>
      <c r="L56" s="3">
        <v>2150</v>
      </c>
      <c r="M56" s="3">
        <v>181</v>
      </c>
      <c r="N56" s="3">
        <v>270</v>
      </c>
      <c r="O56" s="3">
        <v>11</v>
      </c>
      <c r="P56" s="3">
        <v>18</v>
      </c>
      <c r="Q56" s="3">
        <v>1100</v>
      </c>
      <c r="R56" s="3">
        <v>32.1</v>
      </c>
      <c r="S56" s="3">
        <v>508</v>
      </c>
      <c r="T56" s="3">
        <v>1.65</v>
      </c>
      <c r="U56" s="3">
        <v>5.19</v>
      </c>
      <c r="V56" s="3">
        <v>242</v>
      </c>
      <c r="W56" s="3">
        <v>0.11</v>
      </c>
      <c r="X56" s="3">
        <v>245</v>
      </c>
      <c r="Y56" s="3">
        <v>2.7</v>
      </c>
      <c r="Z56" s="3">
        <v>2.8000000000000001E-2</v>
      </c>
    </row>
    <row r="57" spans="1:26" x14ac:dyDescent="0.15">
      <c r="A57" s="5">
        <v>17</v>
      </c>
      <c r="B57" s="4" t="s">
        <v>120</v>
      </c>
      <c r="C57" s="4" t="s">
        <v>121</v>
      </c>
      <c r="D57" s="5" t="s">
        <v>205</v>
      </c>
      <c r="E57" s="5">
        <v>17</v>
      </c>
      <c r="F57" s="5">
        <v>300</v>
      </c>
      <c r="G57" s="4" t="s">
        <v>58</v>
      </c>
      <c r="H57" s="4" t="s">
        <v>59</v>
      </c>
      <c r="I57" s="3">
        <v>85</v>
      </c>
      <c r="J57" s="3">
        <v>4500</v>
      </c>
      <c r="K57" s="3">
        <v>33.9</v>
      </c>
      <c r="L57" s="3">
        <v>3280</v>
      </c>
      <c r="M57" s="3">
        <v>429</v>
      </c>
      <c r="N57" s="3">
        <v>270</v>
      </c>
      <c r="O57" s="3">
        <v>11</v>
      </c>
      <c r="P57" s="3">
        <v>18</v>
      </c>
      <c r="Q57" s="3">
        <v>1100</v>
      </c>
      <c r="R57" s="3">
        <v>32.1</v>
      </c>
      <c r="S57" s="3">
        <v>508</v>
      </c>
      <c r="T57" s="3">
        <v>1.65</v>
      </c>
      <c r="U57" s="3">
        <v>5.19</v>
      </c>
      <c r="V57" s="3">
        <v>242</v>
      </c>
      <c r="W57" s="3">
        <v>0.11</v>
      </c>
      <c r="X57" s="3">
        <v>245</v>
      </c>
      <c r="Y57" s="3">
        <v>2.7</v>
      </c>
      <c r="Z57" s="3">
        <v>2.8000000000000001E-2</v>
      </c>
    </row>
    <row r="58" spans="1:26" x14ac:dyDescent="0.15">
      <c r="A58" s="5">
        <v>20</v>
      </c>
      <c r="B58" s="4" t="s">
        <v>84</v>
      </c>
      <c r="C58" s="4" t="s">
        <v>85</v>
      </c>
      <c r="D58" s="5" t="s">
        <v>204</v>
      </c>
      <c r="E58" s="5">
        <v>20</v>
      </c>
      <c r="F58" s="5">
        <v>300</v>
      </c>
      <c r="G58" s="4" t="s">
        <v>58</v>
      </c>
      <c r="H58" s="4" t="s">
        <v>59</v>
      </c>
      <c r="I58" s="3">
        <v>19</v>
      </c>
      <c r="J58" s="3">
        <v>2490</v>
      </c>
      <c r="K58" s="3">
        <v>6.49</v>
      </c>
      <c r="L58" s="3">
        <v>507</v>
      </c>
      <c r="M58" s="3">
        <v>881</v>
      </c>
      <c r="N58" s="3">
        <v>290</v>
      </c>
      <c r="O58" s="3">
        <v>13</v>
      </c>
      <c r="P58" s="3">
        <v>17.7</v>
      </c>
      <c r="Q58" s="3">
        <v>1100</v>
      </c>
      <c r="R58" s="3">
        <v>30.7</v>
      </c>
      <c r="S58" s="3">
        <v>350</v>
      </c>
      <c r="T58" s="3">
        <v>1.68</v>
      </c>
      <c r="U58" s="3">
        <v>5.54</v>
      </c>
      <c r="V58" s="3">
        <v>251</v>
      </c>
      <c r="W58" s="3">
        <v>0.31</v>
      </c>
      <c r="X58" s="3">
        <v>241</v>
      </c>
      <c r="Y58" s="3">
        <v>3.3</v>
      </c>
      <c r="Z58" s="3">
        <v>3.1E-2</v>
      </c>
    </row>
    <row r="59" spans="1:26" x14ac:dyDescent="0.15">
      <c r="A59" s="5">
        <v>20</v>
      </c>
      <c r="B59" s="4" t="s">
        <v>166</v>
      </c>
      <c r="C59" s="4" t="s">
        <v>167</v>
      </c>
      <c r="D59" s="5" t="s">
        <v>205</v>
      </c>
      <c r="E59" s="5">
        <v>20</v>
      </c>
      <c r="F59" s="5">
        <v>300</v>
      </c>
      <c r="G59" s="4" t="s">
        <v>168</v>
      </c>
      <c r="H59" s="4" t="s">
        <v>9</v>
      </c>
      <c r="I59" s="3">
        <v>28</v>
      </c>
      <c r="J59" s="3">
        <v>2550</v>
      </c>
      <c r="K59" s="3">
        <v>9.83</v>
      </c>
      <c r="L59" s="3">
        <v>918</v>
      </c>
      <c r="M59" s="3">
        <v>820</v>
      </c>
      <c r="N59" s="3">
        <v>290</v>
      </c>
      <c r="O59" s="3">
        <v>13</v>
      </c>
      <c r="P59" s="3">
        <v>17.7</v>
      </c>
      <c r="Q59" s="3">
        <v>1100</v>
      </c>
      <c r="R59" s="3">
        <v>30.7</v>
      </c>
      <c r="S59" s="3">
        <v>350</v>
      </c>
      <c r="T59" s="3">
        <v>1.68</v>
      </c>
      <c r="U59" s="3">
        <v>5.54</v>
      </c>
      <c r="V59" s="3">
        <v>251</v>
      </c>
      <c r="W59" s="3">
        <v>0.31</v>
      </c>
      <c r="X59" s="3">
        <v>241</v>
      </c>
      <c r="Y59" s="3">
        <v>3.3</v>
      </c>
      <c r="Z59" s="3">
        <v>3.1E-2</v>
      </c>
    </row>
    <row r="60" spans="1:26" x14ac:dyDescent="0.15">
      <c r="A60" s="5">
        <v>29</v>
      </c>
      <c r="B60" s="4" t="s">
        <v>62</v>
      </c>
      <c r="C60" s="4" t="s">
        <v>63</v>
      </c>
      <c r="D60" s="5" t="s">
        <v>204</v>
      </c>
      <c r="E60" s="5">
        <v>29</v>
      </c>
      <c r="F60" s="5">
        <v>300</v>
      </c>
      <c r="G60" s="4" t="s">
        <v>58</v>
      </c>
      <c r="H60" s="4" t="s">
        <v>59</v>
      </c>
      <c r="I60" s="3">
        <v>13</v>
      </c>
      <c r="J60" s="3">
        <v>1570</v>
      </c>
      <c r="K60" s="3">
        <v>4.45</v>
      </c>
      <c r="L60" s="3">
        <v>322</v>
      </c>
      <c r="M60" s="3">
        <v>1180</v>
      </c>
      <c r="N60" s="3">
        <v>250</v>
      </c>
      <c r="O60" s="3">
        <v>12</v>
      </c>
      <c r="P60" s="3">
        <v>16.7</v>
      </c>
      <c r="Q60" s="3">
        <v>1000</v>
      </c>
      <c r="R60" s="3">
        <v>23.9</v>
      </c>
      <c r="S60" s="3">
        <v>247</v>
      </c>
      <c r="T60" s="3">
        <v>1.59</v>
      </c>
      <c r="U60" s="3">
        <v>5.26</v>
      </c>
      <c r="V60" s="3">
        <v>233</v>
      </c>
      <c r="W60" s="3">
        <v>0.24</v>
      </c>
      <c r="X60" s="3">
        <v>243</v>
      </c>
      <c r="Y60" s="3">
        <v>2.6</v>
      </c>
      <c r="Z60" s="3">
        <v>2.4E-2</v>
      </c>
    </row>
    <row r="61" spans="1:26" x14ac:dyDescent="0.15">
      <c r="A61" s="5">
        <v>29</v>
      </c>
      <c r="B61" s="4" t="s">
        <v>68</v>
      </c>
      <c r="C61" s="4" t="s">
        <v>69</v>
      </c>
      <c r="D61" s="5" t="s">
        <v>205</v>
      </c>
      <c r="E61" s="5">
        <v>29</v>
      </c>
      <c r="F61" s="5">
        <v>300</v>
      </c>
      <c r="G61" s="4" t="s">
        <v>58</v>
      </c>
      <c r="H61" s="4" t="s">
        <v>59</v>
      </c>
      <c r="I61" s="3">
        <v>49</v>
      </c>
      <c r="J61" s="3">
        <v>2880</v>
      </c>
      <c r="K61" s="3">
        <v>18.5</v>
      </c>
      <c r="L61" s="3">
        <v>2130</v>
      </c>
      <c r="M61" s="3">
        <v>146</v>
      </c>
      <c r="N61" s="3">
        <v>250</v>
      </c>
      <c r="O61" s="3">
        <v>12</v>
      </c>
      <c r="P61" s="3">
        <v>16.7</v>
      </c>
      <c r="Q61" s="3">
        <v>1000</v>
      </c>
      <c r="R61" s="3">
        <v>23.9</v>
      </c>
      <c r="S61" s="3">
        <v>247</v>
      </c>
      <c r="T61" s="3">
        <v>1.59</v>
      </c>
      <c r="U61" s="3">
        <v>5.26</v>
      </c>
      <c r="V61" s="3">
        <v>233</v>
      </c>
      <c r="W61" s="3">
        <v>0.24</v>
      </c>
      <c r="X61" s="3">
        <v>243</v>
      </c>
      <c r="Y61" s="3">
        <v>2.6</v>
      </c>
      <c r="Z61" s="3">
        <v>2.4E-2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opLeftCell="B1" zoomScale="85" zoomScaleNormal="85" workbookViewId="0">
      <pane xSplit="7" ySplit="1" topLeftCell="I2" activePane="bottomRight" state="frozen"/>
      <selection activeCell="B1" sqref="B1"/>
      <selection pane="topRight" activeCell="L1" sqref="L1"/>
      <selection pane="bottomLeft" activeCell="B2" sqref="B2"/>
      <selection pane="bottomRight" activeCell="R76" sqref="R76"/>
    </sheetView>
  </sheetViews>
  <sheetFormatPr defaultRowHeight="10.5" x14ac:dyDescent="0.15"/>
  <cols>
    <col min="1" max="1" width="7" style="3" customWidth="1"/>
    <col min="2" max="2" width="13.140625" style="3" bestFit="1" customWidth="1"/>
    <col min="3" max="3" width="27.85546875" style="3" hidden="1" customWidth="1"/>
    <col min="4" max="4" width="9.140625" style="3"/>
    <col min="5" max="5" width="10" style="3" customWidth="1"/>
    <col min="6" max="6" width="7.28515625" style="3" customWidth="1"/>
    <col min="7" max="7" width="9.140625" style="3"/>
    <col min="8" max="8" width="11.5703125" style="3" hidden="1" customWidth="1"/>
    <col min="9" max="9" width="6.28515625" style="3" customWidth="1"/>
    <col min="10" max="10" width="8.42578125" style="3" customWidth="1"/>
    <col min="11" max="11" width="6.28515625" style="3" customWidth="1"/>
    <col min="12" max="12" width="6.140625" style="3" customWidth="1"/>
    <col min="13" max="26" width="6.28515625" style="3" customWidth="1"/>
    <col min="27" max="16384" width="9.140625" style="3"/>
  </cols>
  <sheetData>
    <row r="1" spans="1:26" ht="31.5" x14ac:dyDescent="0.15">
      <c r="A1" s="1" t="s">
        <v>203</v>
      </c>
      <c r="B1" s="1" t="s">
        <v>0</v>
      </c>
      <c r="C1" s="1" t="s">
        <v>1</v>
      </c>
      <c r="D1" s="1" t="s">
        <v>223</v>
      </c>
      <c r="E1" s="1" t="s">
        <v>203</v>
      </c>
      <c r="F1" s="1" t="s">
        <v>226</v>
      </c>
      <c r="G1" s="1" t="s">
        <v>2</v>
      </c>
      <c r="H1" s="1" t="s">
        <v>3</v>
      </c>
      <c r="I1" s="2" t="s">
        <v>197</v>
      </c>
      <c r="J1" s="2" t="s">
        <v>198</v>
      </c>
      <c r="K1" s="2" t="s">
        <v>199</v>
      </c>
      <c r="L1" s="2" t="s">
        <v>200</v>
      </c>
      <c r="M1" s="2" t="s">
        <v>224</v>
      </c>
      <c r="N1" s="2" t="s">
        <v>210</v>
      </c>
      <c r="O1" s="2" t="s">
        <v>208</v>
      </c>
      <c r="P1" s="2" t="s">
        <v>209</v>
      </c>
      <c r="Q1" s="2" t="s">
        <v>217</v>
      </c>
      <c r="R1" s="2" t="s">
        <v>218</v>
      </c>
      <c r="S1" s="2" t="s">
        <v>211</v>
      </c>
      <c r="T1" s="2" t="s">
        <v>219</v>
      </c>
      <c r="U1" s="2" t="s">
        <v>213</v>
      </c>
      <c r="V1" s="2" t="s">
        <v>215</v>
      </c>
      <c r="W1" s="2" t="s">
        <v>207</v>
      </c>
      <c r="X1" s="2" t="s">
        <v>216</v>
      </c>
      <c r="Y1" s="2" t="s">
        <v>212</v>
      </c>
      <c r="Z1" s="2" t="s">
        <v>214</v>
      </c>
    </row>
    <row r="2" spans="1:26" x14ac:dyDescent="0.15">
      <c r="A2" s="5">
        <v>4</v>
      </c>
      <c r="B2" s="4" t="s">
        <v>156</v>
      </c>
      <c r="C2" s="4" t="s">
        <v>157</v>
      </c>
      <c r="D2" s="5" t="s">
        <v>204</v>
      </c>
      <c r="E2" s="5">
        <v>4</v>
      </c>
      <c r="F2" s="5">
        <v>0</v>
      </c>
      <c r="G2" s="4" t="s">
        <v>58</v>
      </c>
      <c r="H2" s="4" t="s">
        <v>59</v>
      </c>
      <c r="I2" s="3">
        <v>34</v>
      </c>
      <c r="J2" s="3">
        <v>15700</v>
      </c>
      <c r="K2" s="3">
        <v>11.5</v>
      </c>
      <c r="L2" s="3">
        <v>998</v>
      </c>
      <c r="M2" s="3">
        <v>73.099999999999994</v>
      </c>
      <c r="N2" s="3">
        <v>110</v>
      </c>
      <c r="O2" s="3">
        <v>13</v>
      </c>
      <c r="P2" s="3">
        <v>17.7</v>
      </c>
      <c r="Q2" s="3">
        <v>280</v>
      </c>
      <c r="R2" s="3">
        <v>15.8</v>
      </c>
      <c r="S2" s="3">
        <v>315</v>
      </c>
      <c r="T2" s="3">
        <v>1.3</v>
      </c>
      <c r="U2" s="3">
        <v>6.93</v>
      </c>
      <c r="V2" s="3">
        <v>40.5</v>
      </c>
      <c r="W2" s="3">
        <v>0.05</v>
      </c>
      <c r="X2" s="3">
        <v>1.71</v>
      </c>
      <c r="Y2" s="3">
        <v>1.1000000000000001</v>
      </c>
      <c r="Z2" s="3">
        <v>1.2999999999999999E-2</v>
      </c>
    </row>
    <row r="3" spans="1:26" x14ac:dyDescent="0.15">
      <c r="A3" s="5">
        <v>4</v>
      </c>
      <c r="B3" s="4" t="s">
        <v>222</v>
      </c>
      <c r="C3" s="4"/>
      <c r="D3" s="5" t="s">
        <v>205</v>
      </c>
      <c r="E3" s="5">
        <v>4</v>
      </c>
      <c r="F3" s="5">
        <v>0</v>
      </c>
      <c r="G3" s="4" t="s">
        <v>58</v>
      </c>
      <c r="H3" s="4"/>
      <c r="I3" s="3">
        <v>40</v>
      </c>
      <c r="J3" s="3">
        <v>19000</v>
      </c>
      <c r="K3" s="3">
        <v>13.6</v>
      </c>
      <c r="L3" s="3">
        <v>1220</v>
      </c>
      <c r="M3" s="3">
        <v>81.8</v>
      </c>
      <c r="N3" s="3">
        <v>110</v>
      </c>
      <c r="O3" s="3">
        <v>13</v>
      </c>
      <c r="P3" s="3">
        <v>17.7</v>
      </c>
      <c r="Q3" s="3">
        <v>280</v>
      </c>
      <c r="R3" s="3">
        <v>15.8</v>
      </c>
      <c r="S3" s="3">
        <v>315</v>
      </c>
      <c r="T3" s="3">
        <v>1.3</v>
      </c>
      <c r="U3" s="3">
        <v>6.93</v>
      </c>
      <c r="V3" s="3">
        <v>40.5</v>
      </c>
      <c r="W3" s="3">
        <v>0.05</v>
      </c>
      <c r="X3" s="3">
        <v>1.71</v>
      </c>
      <c r="Y3" s="3">
        <v>1.1000000000000001</v>
      </c>
      <c r="Z3" s="3">
        <v>1.2999999999999999E-2</v>
      </c>
    </row>
    <row r="4" spans="1:26" x14ac:dyDescent="0.15">
      <c r="A4" s="5">
        <v>9</v>
      </c>
      <c r="B4" s="4" t="s">
        <v>134</v>
      </c>
      <c r="C4" s="4" t="s">
        <v>135</v>
      </c>
      <c r="D4" s="5" t="s">
        <v>204</v>
      </c>
      <c r="E4" s="5">
        <v>9</v>
      </c>
      <c r="F4" s="5">
        <v>0</v>
      </c>
      <c r="G4" s="4" t="s">
        <v>58</v>
      </c>
      <c r="H4" s="4" t="s">
        <v>59</v>
      </c>
      <c r="I4" s="3">
        <v>38</v>
      </c>
      <c r="J4" s="3">
        <v>15600</v>
      </c>
      <c r="K4" s="3">
        <v>13</v>
      </c>
      <c r="L4" s="3">
        <v>1050</v>
      </c>
      <c r="M4" s="3">
        <v>58.7</v>
      </c>
      <c r="N4" s="3">
        <v>150</v>
      </c>
      <c r="O4" s="3">
        <v>22</v>
      </c>
      <c r="P4" s="3">
        <v>17.899999999999999</v>
      </c>
      <c r="Q4" s="3">
        <v>340</v>
      </c>
      <c r="R4" s="3">
        <v>19.100000000000001</v>
      </c>
      <c r="S4" s="3">
        <v>835</v>
      </c>
      <c r="T4" s="3">
        <v>1.53</v>
      </c>
      <c r="U4" s="3">
        <v>9.07</v>
      </c>
      <c r="V4" s="3">
        <v>43.6</v>
      </c>
      <c r="W4" s="3">
        <v>0.1</v>
      </c>
      <c r="X4" s="3">
        <v>1.58</v>
      </c>
      <c r="Y4" s="3">
        <v>1.8</v>
      </c>
      <c r="Z4" s="3">
        <v>1.4E-2</v>
      </c>
    </row>
    <row r="5" spans="1:26" x14ac:dyDescent="0.15">
      <c r="A5" s="5">
        <v>9</v>
      </c>
      <c r="B5" s="4" t="s">
        <v>136</v>
      </c>
      <c r="C5" s="4" t="s">
        <v>137</v>
      </c>
      <c r="D5" s="5" t="s">
        <v>205</v>
      </c>
      <c r="E5" s="5">
        <v>9</v>
      </c>
      <c r="F5" s="5">
        <v>0</v>
      </c>
      <c r="G5" s="4" t="s">
        <v>58</v>
      </c>
      <c r="H5" s="4" t="s">
        <v>59</v>
      </c>
      <c r="I5" s="3">
        <v>38</v>
      </c>
      <c r="J5" s="3">
        <v>15900</v>
      </c>
      <c r="K5" s="3">
        <v>13.6</v>
      </c>
      <c r="L5" s="3">
        <v>1080</v>
      </c>
      <c r="M5" s="3">
        <v>60.3</v>
      </c>
      <c r="N5" s="3">
        <v>150</v>
      </c>
      <c r="O5" s="3">
        <v>22</v>
      </c>
      <c r="P5" s="3">
        <v>17.899999999999999</v>
      </c>
      <c r="Q5" s="3">
        <v>340</v>
      </c>
      <c r="R5" s="3">
        <v>19.100000000000001</v>
      </c>
      <c r="S5" s="3">
        <v>835</v>
      </c>
      <c r="T5" s="3">
        <v>1.53</v>
      </c>
      <c r="U5" s="3">
        <v>9.07</v>
      </c>
      <c r="V5" s="3">
        <v>43.6</v>
      </c>
      <c r="W5" s="3">
        <v>0.1</v>
      </c>
      <c r="X5" s="3">
        <v>1.58</v>
      </c>
      <c r="Y5" s="3">
        <v>1.8</v>
      </c>
      <c r="Z5" s="3">
        <v>1.4E-2</v>
      </c>
    </row>
    <row r="6" spans="1:26" x14ac:dyDescent="0.15">
      <c r="A6" s="5">
        <v>13</v>
      </c>
      <c r="B6" s="4" t="s">
        <v>102</v>
      </c>
      <c r="C6" s="4" t="s">
        <v>103</v>
      </c>
      <c r="D6" s="5" t="s">
        <v>204</v>
      </c>
      <c r="E6" s="5">
        <v>13</v>
      </c>
      <c r="F6" s="5">
        <v>0</v>
      </c>
      <c r="G6" s="4" t="s">
        <v>58</v>
      </c>
      <c r="H6" s="4" t="s">
        <v>59</v>
      </c>
      <c r="I6" s="3">
        <v>31</v>
      </c>
      <c r="J6" s="3">
        <v>13800</v>
      </c>
      <c r="K6" s="3">
        <v>10.1</v>
      </c>
      <c r="L6" s="3">
        <v>962</v>
      </c>
      <c r="M6" s="3">
        <v>64.8</v>
      </c>
      <c r="N6" s="3">
        <v>130</v>
      </c>
      <c r="O6" s="3">
        <v>18</v>
      </c>
      <c r="P6" s="3">
        <v>17.7</v>
      </c>
      <c r="Q6" s="3">
        <v>310</v>
      </c>
      <c r="R6" s="3">
        <v>21.7</v>
      </c>
      <c r="S6" s="3">
        <v>637</v>
      </c>
      <c r="T6" s="3">
        <v>1.32</v>
      </c>
      <c r="U6" s="3">
        <v>8.19</v>
      </c>
      <c r="V6" s="3">
        <v>43.1</v>
      </c>
      <c r="W6" s="3">
        <v>0.1</v>
      </c>
      <c r="X6" s="3">
        <v>0.94</v>
      </c>
      <c r="Y6" s="3">
        <v>1.8</v>
      </c>
      <c r="Z6" s="3">
        <v>1.2999999999999999E-2</v>
      </c>
    </row>
    <row r="7" spans="1:26" x14ac:dyDescent="0.15">
      <c r="A7" s="5">
        <v>13</v>
      </c>
      <c r="B7" s="4" t="s">
        <v>104</v>
      </c>
      <c r="C7" s="4" t="s">
        <v>105</v>
      </c>
      <c r="D7" s="5" t="s">
        <v>205</v>
      </c>
      <c r="E7" s="5">
        <v>13</v>
      </c>
      <c r="F7" s="5">
        <v>0</v>
      </c>
      <c r="G7" s="4" t="s">
        <v>58</v>
      </c>
      <c r="H7" s="4" t="s">
        <v>59</v>
      </c>
      <c r="I7" s="3">
        <v>27</v>
      </c>
      <c r="J7" s="3">
        <v>9450</v>
      </c>
      <c r="K7" s="3">
        <v>9.4</v>
      </c>
      <c r="L7" s="3">
        <v>712</v>
      </c>
      <c r="M7" s="3">
        <v>50.2</v>
      </c>
      <c r="N7" s="3">
        <v>130</v>
      </c>
      <c r="O7" s="3">
        <v>18</v>
      </c>
      <c r="P7" s="3">
        <v>17.7</v>
      </c>
      <c r="Q7" s="3">
        <v>310</v>
      </c>
      <c r="R7" s="3">
        <v>21.7</v>
      </c>
      <c r="S7" s="3">
        <v>637</v>
      </c>
      <c r="T7" s="3">
        <v>1.32</v>
      </c>
      <c r="U7" s="3">
        <v>8.19</v>
      </c>
      <c r="V7" s="3">
        <v>43.1</v>
      </c>
      <c r="W7" s="3">
        <v>0.1</v>
      </c>
      <c r="X7" s="3">
        <v>0.94</v>
      </c>
      <c r="Y7" s="3">
        <v>1.8</v>
      </c>
      <c r="Z7" s="3">
        <v>1.2999999999999999E-2</v>
      </c>
    </row>
    <row r="8" spans="1:26" x14ac:dyDescent="0.15">
      <c r="A8" s="5">
        <v>23</v>
      </c>
      <c r="B8" s="4" t="s">
        <v>94</v>
      </c>
      <c r="C8" s="4" t="s">
        <v>95</v>
      </c>
      <c r="D8" s="5" t="s">
        <v>204</v>
      </c>
      <c r="E8" s="5">
        <v>23</v>
      </c>
      <c r="F8" s="5">
        <v>0</v>
      </c>
      <c r="G8" s="4" t="s">
        <v>58</v>
      </c>
      <c r="H8" s="4" t="s">
        <v>59</v>
      </c>
      <c r="I8" s="3">
        <v>27</v>
      </c>
      <c r="J8" s="3">
        <v>8900</v>
      </c>
      <c r="K8" s="3">
        <v>10.5</v>
      </c>
      <c r="L8" s="3">
        <v>805</v>
      </c>
      <c r="M8" s="3">
        <v>70.900000000000006</v>
      </c>
      <c r="N8" s="3">
        <v>94</v>
      </c>
      <c r="O8" s="3">
        <v>8.4</v>
      </c>
      <c r="P8" s="3">
        <v>16</v>
      </c>
      <c r="Q8" s="3">
        <v>240</v>
      </c>
      <c r="R8" s="3">
        <v>13.1</v>
      </c>
      <c r="S8" s="3">
        <v>463</v>
      </c>
      <c r="T8" s="3">
        <v>1.6</v>
      </c>
      <c r="U8" s="3">
        <v>5.98</v>
      </c>
      <c r="V8" s="3">
        <v>38.1</v>
      </c>
      <c r="W8" s="3" t="s">
        <v>5</v>
      </c>
      <c r="X8" s="3">
        <v>1.77</v>
      </c>
      <c r="Y8" s="3">
        <v>1.1000000000000001</v>
      </c>
      <c r="Z8" s="3">
        <v>1.4E-2</v>
      </c>
    </row>
    <row r="9" spans="1:26" x14ac:dyDescent="0.15">
      <c r="A9" s="5">
        <v>23</v>
      </c>
      <c r="B9" s="4" t="s">
        <v>96</v>
      </c>
      <c r="C9" s="4" t="s">
        <v>97</v>
      </c>
      <c r="D9" s="5" t="s">
        <v>205</v>
      </c>
      <c r="E9" s="5">
        <v>23</v>
      </c>
      <c r="F9" s="5">
        <v>0</v>
      </c>
      <c r="G9" s="4" t="s">
        <v>58</v>
      </c>
      <c r="H9" s="4" t="s">
        <v>59</v>
      </c>
      <c r="I9" s="3">
        <v>29</v>
      </c>
      <c r="J9" s="3">
        <v>11900</v>
      </c>
      <c r="K9" s="3">
        <v>9.27</v>
      </c>
      <c r="L9" s="3">
        <v>829</v>
      </c>
      <c r="M9" s="3">
        <v>185</v>
      </c>
      <c r="N9" s="3">
        <v>94</v>
      </c>
      <c r="O9" s="3">
        <v>8.4</v>
      </c>
      <c r="P9" s="3">
        <v>16</v>
      </c>
      <c r="Q9" s="3">
        <v>240</v>
      </c>
      <c r="R9" s="3">
        <v>13.1</v>
      </c>
      <c r="S9" s="3">
        <v>463</v>
      </c>
      <c r="T9" s="3">
        <v>1.6</v>
      </c>
      <c r="U9" s="3">
        <v>5.98</v>
      </c>
      <c r="V9" s="3">
        <v>38.1</v>
      </c>
      <c r="W9" s="3" t="s">
        <v>5</v>
      </c>
      <c r="X9" s="3">
        <v>1.77</v>
      </c>
      <c r="Y9" s="3">
        <v>1.1000000000000001</v>
      </c>
      <c r="Z9" s="3">
        <v>1.4E-2</v>
      </c>
    </row>
    <row r="10" spans="1:26" x14ac:dyDescent="0.15">
      <c r="A10" s="5">
        <v>25</v>
      </c>
      <c r="B10" s="4" t="s">
        <v>76</v>
      </c>
      <c r="C10" s="4" t="s">
        <v>77</v>
      </c>
      <c r="D10" s="5" t="s">
        <v>204</v>
      </c>
      <c r="E10" s="5">
        <v>25</v>
      </c>
      <c r="F10" s="5">
        <v>0</v>
      </c>
      <c r="G10" s="4" t="s">
        <v>58</v>
      </c>
      <c r="H10" s="4" t="s">
        <v>59</v>
      </c>
      <c r="I10" s="3">
        <v>41</v>
      </c>
      <c r="J10" s="3">
        <v>13200</v>
      </c>
      <c r="K10" s="3">
        <v>13</v>
      </c>
      <c r="L10" s="3">
        <v>1270</v>
      </c>
      <c r="M10" s="3">
        <v>55.599999999999994</v>
      </c>
      <c r="N10" s="3">
        <v>120</v>
      </c>
      <c r="O10" s="3">
        <v>14</v>
      </c>
      <c r="P10" s="3">
        <v>17.899999999999999</v>
      </c>
      <c r="Q10" s="3">
        <v>290</v>
      </c>
      <c r="R10" s="3">
        <v>14.3</v>
      </c>
      <c r="S10" s="3">
        <v>929</v>
      </c>
      <c r="T10" s="3">
        <v>1.95</v>
      </c>
      <c r="U10" s="3">
        <v>7.68</v>
      </c>
      <c r="V10" s="3">
        <v>42.8</v>
      </c>
      <c r="W10" s="3">
        <v>7.0000000000000007E-2</v>
      </c>
      <c r="X10" s="3">
        <v>1.1499999999999999</v>
      </c>
      <c r="Y10" s="3">
        <v>1.3</v>
      </c>
      <c r="Z10" s="3">
        <v>1.2E-2</v>
      </c>
    </row>
    <row r="11" spans="1:26" x14ac:dyDescent="0.15">
      <c r="A11" s="5">
        <v>25</v>
      </c>
      <c r="B11" s="4" t="s">
        <v>78</v>
      </c>
      <c r="C11" s="4" t="s">
        <v>79</v>
      </c>
      <c r="D11" s="5" t="s">
        <v>205</v>
      </c>
      <c r="E11" s="5">
        <v>25</v>
      </c>
      <c r="F11" s="5">
        <v>0</v>
      </c>
      <c r="G11" s="4" t="s">
        <v>58</v>
      </c>
      <c r="H11" s="4" t="s">
        <v>59</v>
      </c>
      <c r="I11" s="3">
        <v>28</v>
      </c>
      <c r="J11" s="3">
        <v>8780</v>
      </c>
      <c r="K11" s="3">
        <v>9.7200000000000006</v>
      </c>
      <c r="L11" s="3">
        <v>808</v>
      </c>
      <c r="M11" s="3">
        <v>80.600000000000009</v>
      </c>
      <c r="N11" s="3">
        <v>120</v>
      </c>
      <c r="O11" s="3">
        <v>14</v>
      </c>
      <c r="P11" s="3">
        <v>17.899999999999999</v>
      </c>
      <c r="Q11" s="3">
        <v>290</v>
      </c>
      <c r="R11" s="3">
        <v>14.3</v>
      </c>
      <c r="S11" s="3">
        <v>929</v>
      </c>
      <c r="T11" s="3">
        <v>1.95</v>
      </c>
      <c r="U11" s="3">
        <v>7.68</v>
      </c>
      <c r="V11" s="3">
        <v>42.8</v>
      </c>
      <c r="W11" s="3">
        <v>7.0000000000000007E-2</v>
      </c>
      <c r="X11" s="3">
        <v>1.1499999999999999</v>
      </c>
      <c r="Y11" s="3">
        <v>1.3</v>
      </c>
      <c r="Z11" s="3">
        <v>1.2E-2</v>
      </c>
    </row>
    <row r="12" spans="1:26" x14ac:dyDescent="0.15">
      <c r="A12" s="5">
        <v>30</v>
      </c>
      <c r="B12" s="4" t="s">
        <v>60</v>
      </c>
      <c r="C12" s="4" t="s">
        <v>61</v>
      </c>
      <c r="D12" s="5" t="s">
        <v>204</v>
      </c>
      <c r="E12" s="5">
        <v>30</v>
      </c>
      <c r="F12" s="5">
        <v>0</v>
      </c>
      <c r="G12" s="4" t="s">
        <v>58</v>
      </c>
      <c r="H12" s="4" t="s">
        <v>59</v>
      </c>
      <c r="I12" s="3">
        <v>26</v>
      </c>
      <c r="J12" s="3">
        <v>10100</v>
      </c>
      <c r="K12" s="3">
        <v>8.9499999999999993</v>
      </c>
      <c r="L12" s="3">
        <v>819</v>
      </c>
      <c r="M12" s="3">
        <v>92.600000000000009</v>
      </c>
      <c r="N12" s="3">
        <v>100</v>
      </c>
      <c r="O12" s="3">
        <v>11</v>
      </c>
      <c r="P12" s="3">
        <v>15.6</v>
      </c>
      <c r="Q12" s="3">
        <v>250</v>
      </c>
      <c r="R12" s="3">
        <v>13.8</v>
      </c>
      <c r="S12" s="3">
        <v>433</v>
      </c>
      <c r="T12" s="3">
        <v>1.65</v>
      </c>
      <c r="U12" s="3">
        <v>6.29</v>
      </c>
      <c r="V12" s="3">
        <v>36.4</v>
      </c>
      <c r="W12" s="3">
        <v>0.19</v>
      </c>
      <c r="X12" s="3">
        <v>2.08</v>
      </c>
      <c r="Y12" s="3">
        <v>1.4</v>
      </c>
      <c r="Z12" s="3">
        <v>1.0999999999999999E-2</v>
      </c>
    </row>
    <row r="13" spans="1:26" x14ac:dyDescent="0.15">
      <c r="A13" s="5">
        <v>30</v>
      </c>
      <c r="B13" s="4" t="s">
        <v>174</v>
      </c>
      <c r="C13" s="4" t="s">
        <v>175</v>
      </c>
      <c r="D13" s="5" t="s">
        <v>205</v>
      </c>
      <c r="E13" s="5">
        <v>30</v>
      </c>
      <c r="F13" s="5">
        <v>0</v>
      </c>
      <c r="G13" s="4" t="s">
        <v>168</v>
      </c>
      <c r="H13" s="4" t="s">
        <v>4</v>
      </c>
      <c r="I13" s="3">
        <v>13</v>
      </c>
      <c r="J13" s="3">
        <v>2520</v>
      </c>
      <c r="K13" s="3">
        <v>5.77</v>
      </c>
      <c r="L13" s="3">
        <v>190</v>
      </c>
      <c r="M13" s="3">
        <v>39.1</v>
      </c>
      <c r="N13" s="3">
        <v>100</v>
      </c>
      <c r="O13" s="3">
        <v>11</v>
      </c>
      <c r="P13" s="3">
        <v>15.6</v>
      </c>
      <c r="Q13" s="3">
        <v>250</v>
      </c>
      <c r="R13" s="3">
        <v>13.8</v>
      </c>
      <c r="S13" s="3">
        <v>433</v>
      </c>
      <c r="T13" s="3">
        <v>1.65</v>
      </c>
      <c r="U13" s="3">
        <v>6.29</v>
      </c>
      <c r="V13" s="3">
        <v>36.4</v>
      </c>
      <c r="W13" s="3">
        <v>0.19</v>
      </c>
      <c r="X13" s="3">
        <v>2.08</v>
      </c>
      <c r="Y13" s="3">
        <v>1.4</v>
      </c>
      <c r="Z13" s="3">
        <v>1.0999999999999999E-2</v>
      </c>
    </row>
    <row r="14" spans="1:26" ht="31.5" x14ac:dyDescent="0.15">
      <c r="A14" s="5"/>
      <c r="B14" s="4"/>
      <c r="C14" s="4"/>
      <c r="D14" s="5"/>
      <c r="E14" s="5"/>
      <c r="F14" s="31" t="str">
        <f>F$1</f>
        <v>Nominal SO4 mg/L</v>
      </c>
      <c r="G14" s="32"/>
      <c r="H14" s="32"/>
      <c r="I14" s="31" t="str">
        <f t="shared" ref="I14:Z14" si="0">I$1</f>
        <v>pore Ca mg/L</v>
      </c>
      <c r="J14" s="31" t="str">
        <f t="shared" si="0"/>
        <v>pore Fe ug/L</v>
      </c>
      <c r="K14" s="31" t="str">
        <f t="shared" si="0"/>
        <v>pore Mg mg/L</v>
      </c>
      <c r="L14" s="31" t="str">
        <f t="shared" si="0"/>
        <v>pore Mn ug/L</v>
      </c>
      <c r="M14" s="31" t="str">
        <f t="shared" si="0"/>
        <v>Pore Sulfide ug/L</v>
      </c>
      <c r="N14" s="31" t="str">
        <f t="shared" si="0"/>
        <v>surface Alk mg/L</v>
      </c>
      <c r="O14" s="31" t="str">
        <f t="shared" si="0"/>
        <v>surface Ca mg/L</v>
      </c>
      <c r="P14" s="31" t="str">
        <f t="shared" si="0"/>
        <v>surface Cl mg/L</v>
      </c>
      <c r="Q14" s="31" t="str">
        <f t="shared" si="0"/>
        <v>surface Cond uS/cm</v>
      </c>
      <c r="R14" s="31" t="str">
        <f t="shared" si="0"/>
        <v>Surface DOC mg/L</v>
      </c>
      <c r="S14" s="31" t="str">
        <f t="shared" si="0"/>
        <v>surface Fe ug/L</v>
      </c>
      <c r="T14" s="31" t="str">
        <f t="shared" si="0"/>
        <v>surface K mg/L</v>
      </c>
      <c r="U14" s="31" t="str">
        <f t="shared" si="0"/>
        <v>surface Mg mg/L</v>
      </c>
      <c r="V14" s="31" t="str">
        <f t="shared" si="0"/>
        <v>surface Na mg/L</v>
      </c>
      <c r="W14" s="31" t="str">
        <f t="shared" si="0"/>
        <v>surface NH4-N mg/L</v>
      </c>
      <c r="X14" s="31" t="str">
        <f t="shared" si="0"/>
        <v>surface SO4 mg/L</v>
      </c>
      <c r="Y14" s="31" t="str">
        <f t="shared" si="0"/>
        <v>surface TKN mg/L</v>
      </c>
      <c r="Z14" s="31" t="str">
        <f t="shared" si="0"/>
        <v>surface TP mg/L</v>
      </c>
    </row>
    <row r="15" spans="1:26" x14ac:dyDescent="0.15">
      <c r="A15" s="5"/>
      <c r="B15" s="4"/>
      <c r="C15" s="4"/>
      <c r="D15" s="5"/>
      <c r="E15" s="5"/>
      <c r="F15" s="20">
        <f>F6</f>
        <v>0</v>
      </c>
      <c r="G15" s="21" t="s">
        <v>1929</v>
      </c>
      <c r="H15" s="22"/>
      <c r="I15" s="23">
        <f>AVERAGE(I2:I13)</f>
        <v>31</v>
      </c>
      <c r="J15" s="24">
        <f t="shared" ref="J15:Z15" si="1">AVERAGE(J2:J13)</f>
        <v>12070.833333333334</v>
      </c>
      <c r="K15" s="25">
        <f t="shared" si="1"/>
        <v>10.700833333333334</v>
      </c>
      <c r="L15" s="24">
        <f t="shared" si="1"/>
        <v>895.25</v>
      </c>
      <c r="M15" s="23">
        <f t="shared" si="1"/>
        <v>76.058333333333337</v>
      </c>
      <c r="N15" s="24">
        <f t="shared" si="1"/>
        <v>117.33333333333333</v>
      </c>
      <c r="O15" s="23">
        <f t="shared" si="1"/>
        <v>14.4</v>
      </c>
      <c r="P15" s="23">
        <f t="shared" si="1"/>
        <v>17.133333333333333</v>
      </c>
      <c r="Q15" s="24">
        <f t="shared" si="1"/>
        <v>285</v>
      </c>
      <c r="R15" s="23">
        <f t="shared" si="1"/>
        <v>16.300000000000004</v>
      </c>
      <c r="S15" s="24">
        <f t="shared" si="1"/>
        <v>602</v>
      </c>
      <c r="T15" s="25">
        <f t="shared" si="1"/>
        <v>1.5583333333333329</v>
      </c>
      <c r="U15" s="25">
        <f t="shared" si="1"/>
        <v>7.3566666666666691</v>
      </c>
      <c r="V15" s="23">
        <f t="shared" si="1"/>
        <v>40.75</v>
      </c>
      <c r="W15" s="25">
        <f t="shared" si="1"/>
        <v>0.10200000000000001</v>
      </c>
      <c r="X15" s="25">
        <f t="shared" si="1"/>
        <v>1.5383333333333333</v>
      </c>
      <c r="Y15" s="23">
        <f t="shared" si="1"/>
        <v>1.4166666666666667</v>
      </c>
      <c r="Z15" s="26">
        <f t="shared" si="1"/>
        <v>1.2833333333333335E-2</v>
      </c>
    </row>
    <row r="16" spans="1:26" x14ac:dyDescent="0.15">
      <c r="A16" s="5"/>
      <c r="B16" s="4"/>
      <c r="C16" s="4"/>
      <c r="D16" s="5"/>
      <c r="E16" s="5"/>
      <c r="F16" s="20"/>
      <c r="G16" s="21" t="s">
        <v>1930</v>
      </c>
      <c r="H16" s="22"/>
      <c r="I16" s="23">
        <f>STDEV(I2:I13)</f>
        <v>7.8740078740118111</v>
      </c>
      <c r="J16" s="24">
        <f t="shared" ref="J16:Z16" si="2">STDEV(J2:J13)</f>
        <v>4425.6595981602431</v>
      </c>
      <c r="K16" s="25">
        <f t="shared" si="2"/>
        <v>2.3452600489006947</v>
      </c>
      <c r="L16" s="24">
        <f t="shared" si="2"/>
        <v>282.18502150829403</v>
      </c>
      <c r="M16" s="23">
        <f t="shared" si="2"/>
        <v>37.368398373086528</v>
      </c>
      <c r="N16" s="24">
        <f t="shared" si="2"/>
        <v>19.694638556693217</v>
      </c>
      <c r="O16" s="23">
        <f t="shared" si="2"/>
        <v>4.6787721777095612</v>
      </c>
      <c r="P16" s="23">
        <f t="shared" si="2"/>
        <v>0.99574853829425769</v>
      </c>
      <c r="Q16" s="24">
        <f t="shared" si="2"/>
        <v>35.547663265485731</v>
      </c>
      <c r="R16" s="23">
        <f t="shared" si="2"/>
        <v>3.2400897855123789</v>
      </c>
      <c r="S16" s="24">
        <f t="shared" si="2"/>
        <v>230.68829816245753</v>
      </c>
      <c r="T16" s="25">
        <f t="shared" si="2"/>
        <v>0.22878466784823132</v>
      </c>
      <c r="U16" s="25">
        <f t="shared" si="2"/>
        <v>1.1240780734234963</v>
      </c>
      <c r="V16" s="23">
        <f t="shared" si="2"/>
        <v>2.8237628022970278</v>
      </c>
      <c r="W16" s="25">
        <f t="shared" si="2"/>
        <v>5.050852513300217E-2</v>
      </c>
      <c r="X16" s="25">
        <f t="shared" si="2"/>
        <v>0.40160662194226626</v>
      </c>
      <c r="Y16" s="23">
        <f t="shared" si="2"/>
        <v>0.3040135563165613</v>
      </c>
      <c r="Z16" s="26">
        <f t="shared" si="2"/>
        <v>1.1146408580454258E-3</v>
      </c>
    </row>
    <row r="17" spans="1:26" x14ac:dyDescent="0.15">
      <c r="A17" s="5"/>
      <c r="B17" s="4"/>
      <c r="C17" s="4"/>
      <c r="D17" s="5"/>
      <c r="E17" s="5"/>
      <c r="F17" s="20"/>
      <c r="G17" s="21" t="s">
        <v>1931</v>
      </c>
      <c r="H17" s="22"/>
      <c r="I17" s="30">
        <f>MEDIAN(I2:I13)</f>
        <v>30</v>
      </c>
      <c r="J17" s="24">
        <f t="shared" ref="J17:Z17" si="3">MEDIAN(J2:J13)</f>
        <v>12550</v>
      </c>
      <c r="K17" s="28">
        <f t="shared" si="3"/>
        <v>10.3</v>
      </c>
      <c r="L17" s="29">
        <f t="shared" si="3"/>
        <v>895.5</v>
      </c>
      <c r="M17" s="30">
        <f t="shared" si="3"/>
        <v>67.849999999999994</v>
      </c>
      <c r="N17" s="29">
        <f t="shared" si="3"/>
        <v>115</v>
      </c>
      <c r="O17" s="30">
        <f t="shared" si="3"/>
        <v>13.5</v>
      </c>
      <c r="P17" s="30">
        <f t="shared" si="3"/>
        <v>17.7</v>
      </c>
      <c r="Q17" s="29">
        <f t="shared" si="3"/>
        <v>285</v>
      </c>
      <c r="R17" s="30">
        <f t="shared" si="3"/>
        <v>15.05</v>
      </c>
      <c r="S17" s="29">
        <f t="shared" si="3"/>
        <v>550</v>
      </c>
      <c r="T17" s="28">
        <f t="shared" si="3"/>
        <v>1.5649999999999999</v>
      </c>
      <c r="U17" s="28">
        <f t="shared" si="3"/>
        <v>7.3049999999999997</v>
      </c>
      <c r="V17" s="30">
        <f t="shared" si="3"/>
        <v>41.65</v>
      </c>
      <c r="W17" s="28">
        <f t="shared" si="3"/>
        <v>0.1</v>
      </c>
      <c r="X17" s="28">
        <f t="shared" si="3"/>
        <v>1.645</v>
      </c>
      <c r="Y17" s="30">
        <f t="shared" si="3"/>
        <v>1.35</v>
      </c>
      <c r="Z17" s="27">
        <f t="shared" si="3"/>
        <v>1.2999999999999999E-2</v>
      </c>
    </row>
    <row r="18" spans="1:26" x14ac:dyDescent="0.15">
      <c r="A18" s="5">
        <v>3</v>
      </c>
      <c r="B18" s="4" t="s">
        <v>152</v>
      </c>
      <c r="C18" s="4" t="s">
        <v>153</v>
      </c>
      <c r="D18" s="5" t="s">
        <v>204</v>
      </c>
      <c r="E18" s="5">
        <v>3</v>
      </c>
      <c r="F18" s="5">
        <v>50</v>
      </c>
      <c r="G18" s="4" t="s">
        <v>58</v>
      </c>
      <c r="H18" s="4" t="s">
        <v>59</v>
      </c>
      <c r="I18" s="3">
        <v>23</v>
      </c>
      <c r="J18" s="3">
        <v>8620</v>
      </c>
      <c r="K18" s="3">
        <v>7.89</v>
      </c>
      <c r="L18" s="3">
        <v>573</v>
      </c>
      <c r="M18" s="3">
        <v>195</v>
      </c>
      <c r="N18" s="3">
        <v>230</v>
      </c>
      <c r="O18" s="3">
        <v>14</v>
      </c>
      <c r="P18" s="3">
        <v>19.600000000000001</v>
      </c>
      <c r="Q18" s="3">
        <v>530</v>
      </c>
      <c r="R18" s="3">
        <v>24.3</v>
      </c>
      <c r="S18" s="3">
        <v>101</v>
      </c>
      <c r="T18" s="3">
        <v>1.64</v>
      </c>
      <c r="U18" s="3">
        <v>6.84</v>
      </c>
      <c r="V18" s="3">
        <v>105</v>
      </c>
      <c r="W18" s="3">
        <v>0.11</v>
      </c>
      <c r="X18" s="3">
        <v>20.6</v>
      </c>
      <c r="Y18" s="3">
        <v>2</v>
      </c>
      <c r="Z18" s="3">
        <v>0.02</v>
      </c>
    </row>
    <row r="19" spans="1:26" x14ac:dyDescent="0.15">
      <c r="A19" s="5">
        <v>3</v>
      </c>
      <c r="B19" s="4" t="s">
        <v>154</v>
      </c>
      <c r="C19" s="4" t="s">
        <v>155</v>
      </c>
      <c r="D19" s="5" t="s">
        <v>205</v>
      </c>
      <c r="E19" s="5">
        <v>3</v>
      </c>
      <c r="F19" s="5">
        <v>50</v>
      </c>
      <c r="G19" s="4" t="s">
        <v>58</v>
      </c>
      <c r="H19" s="4" t="s">
        <v>59</v>
      </c>
      <c r="I19" s="3">
        <v>25</v>
      </c>
      <c r="J19" s="3">
        <v>12400</v>
      </c>
      <c r="K19" s="3">
        <v>8.39</v>
      </c>
      <c r="L19" s="3">
        <v>687</v>
      </c>
      <c r="M19" s="3">
        <v>195</v>
      </c>
      <c r="N19" s="3">
        <v>230</v>
      </c>
      <c r="O19" s="3">
        <v>14</v>
      </c>
      <c r="P19" s="3">
        <v>19.600000000000001</v>
      </c>
      <c r="Q19" s="3">
        <v>530</v>
      </c>
      <c r="R19" s="3">
        <v>24.3</v>
      </c>
      <c r="S19" s="3">
        <v>101</v>
      </c>
      <c r="T19" s="3">
        <v>1.64</v>
      </c>
      <c r="U19" s="3">
        <v>6.84</v>
      </c>
      <c r="V19" s="3">
        <v>105</v>
      </c>
      <c r="W19" s="3">
        <v>0.11</v>
      </c>
      <c r="X19" s="3">
        <v>20.6</v>
      </c>
      <c r="Y19" s="3">
        <v>2</v>
      </c>
      <c r="Z19" s="3">
        <v>0.02</v>
      </c>
    </row>
    <row r="20" spans="1:26" x14ac:dyDescent="0.15">
      <c r="A20" s="5">
        <v>6</v>
      </c>
      <c r="B20" s="4" t="s">
        <v>162</v>
      </c>
      <c r="C20" s="4" t="s">
        <v>163</v>
      </c>
      <c r="D20" s="5" t="s">
        <v>204</v>
      </c>
      <c r="E20" s="5">
        <v>6</v>
      </c>
      <c r="F20" s="5">
        <v>50</v>
      </c>
      <c r="G20" s="4" t="s">
        <v>58</v>
      </c>
      <c r="H20" s="4" t="s">
        <v>59</v>
      </c>
      <c r="I20" s="3">
        <v>27</v>
      </c>
      <c r="J20" s="3">
        <v>8610</v>
      </c>
      <c r="K20" s="3">
        <v>10.1</v>
      </c>
      <c r="L20" s="3">
        <v>836</v>
      </c>
      <c r="M20" s="3">
        <v>172</v>
      </c>
      <c r="N20" s="3">
        <v>190</v>
      </c>
      <c r="O20" s="3">
        <v>13</v>
      </c>
      <c r="P20" s="3">
        <v>16.8</v>
      </c>
      <c r="Q20" s="3">
        <v>460</v>
      </c>
      <c r="R20" s="3">
        <v>21.1</v>
      </c>
      <c r="S20" s="3">
        <v>102</v>
      </c>
      <c r="T20" s="3">
        <v>1.43</v>
      </c>
      <c r="U20" s="3">
        <v>6.38</v>
      </c>
      <c r="V20" s="3">
        <v>88.8</v>
      </c>
      <c r="W20" s="3">
        <v>0.06</v>
      </c>
      <c r="X20" s="3">
        <v>20.9</v>
      </c>
      <c r="Y20" s="3">
        <v>1.6</v>
      </c>
      <c r="Z20" s="3">
        <v>0.02</v>
      </c>
    </row>
    <row r="21" spans="1:26" x14ac:dyDescent="0.15">
      <c r="A21" s="5">
        <v>6</v>
      </c>
      <c r="B21" s="4" t="s">
        <v>164</v>
      </c>
      <c r="C21" s="4" t="s">
        <v>165</v>
      </c>
      <c r="D21" s="5" t="s">
        <v>205</v>
      </c>
      <c r="E21" s="5">
        <v>6</v>
      </c>
      <c r="F21" s="5">
        <v>50</v>
      </c>
      <c r="G21" s="4" t="s">
        <v>58</v>
      </c>
      <c r="H21" s="4" t="s">
        <v>59</v>
      </c>
      <c r="I21" s="3">
        <v>28</v>
      </c>
      <c r="J21" s="3">
        <v>9790</v>
      </c>
      <c r="K21" s="3">
        <v>9.9600000000000009</v>
      </c>
      <c r="L21" s="3">
        <v>958</v>
      </c>
      <c r="M21" s="3">
        <v>142</v>
      </c>
      <c r="N21" s="3">
        <v>190</v>
      </c>
      <c r="O21" s="3">
        <v>13</v>
      </c>
      <c r="P21" s="3">
        <v>16.8</v>
      </c>
      <c r="Q21" s="3">
        <v>460</v>
      </c>
      <c r="R21" s="3">
        <v>21.1</v>
      </c>
      <c r="S21" s="3">
        <v>102</v>
      </c>
      <c r="T21" s="3">
        <v>1.43</v>
      </c>
      <c r="U21" s="3">
        <v>6.38</v>
      </c>
      <c r="V21" s="3">
        <v>88.8</v>
      </c>
      <c r="W21" s="3">
        <v>0.06</v>
      </c>
      <c r="X21" s="3">
        <v>20.9</v>
      </c>
      <c r="Y21" s="3">
        <v>1.6</v>
      </c>
      <c r="Z21" s="3">
        <v>0.02</v>
      </c>
    </row>
    <row r="22" spans="1:26" x14ac:dyDescent="0.15">
      <c r="A22" s="5">
        <v>8</v>
      </c>
      <c r="B22" s="4" t="s">
        <v>130</v>
      </c>
      <c r="C22" s="4" t="s">
        <v>131</v>
      </c>
      <c r="D22" s="5" t="s">
        <v>204</v>
      </c>
      <c r="E22" s="5">
        <v>8</v>
      </c>
      <c r="F22" s="5">
        <v>50</v>
      </c>
      <c r="G22" s="4" t="s">
        <v>58</v>
      </c>
      <c r="H22" s="4" t="s">
        <v>59</v>
      </c>
      <c r="I22" s="3">
        <v>23</v>
      </c>
      <c r="J22" s="3">
        <v>7500</v>
      </c>
      <c r="K22" s="3">
        <v>8.2200000000000006</v>
      </c>
      <c r="L22" s="3">
        <v>619</v>
      </c>
      <c r="M22" s="3">
        <v>339</v>
      </c>
      <c r="N22" s="3">
        <v>210</v>
      </c>
      <c r="O22" s="3">
        <v>13</v>
      </c>
      <c r="P22" s="3">
        <v>18.399999999999999</v>
      </c>
      <c r="Q22" s="3">
        <v>490</v>
      </c>
      <c r="R22" s="3">
        <v>21.9</v>
      </c>
      <c r="S22" s="3">
        <v>277</v>
      </c>
      <c r="T22" s="3">
        <v>1.73</v>
      </c>
      <c r="U22" s="3">
        <v>5.75</v>
      </c>
      <c r="V22" s="3">
        <v>98.9</v>
      </c>
      <c r="W22" s="3">
        <v>0.08</v>
      </c>
      <c r="X22" s="3">
        <v>17.5</v>
      </c>
      <c r="Y22" s="3">
        <v>1.6</v>
      </c>
      <c r="Z22" s="3">
        <v>1.7999999999999999E-2</v>
      </c>
    </row>
    <row r="23" spans="1:26" x14ac:dyDescent="0.15">
      <c r="A23" s="5">
        <v>8</v>
      </c>
      <c r="B23" s="4" t="s">
        <v>132</v>
      </c>
      <c r="C23" s="4" t="s">
        <v>133</v>
      </c>
      <c r="D23" s="5" t="s">
        <v>205</v>
      </c>
      <c r="E23" s="5">
        <v>8</v>
      </c>
      <c r="F23" s="5">
        <v>50</v>
      </c>
      <c r="G23" s="4" t="s">
        <v>58</v>
      </c>
      <c r="H23" s="4" t="s">
        <v>59</v>
      </c>
      <c r="I23" s="3">
        <v>24</v>
      </c>
      <c r="J23" s="3">
        <v>8120</v>
      </c>
      <c r="K23" s="3">
        <v>7.88</v>
      </c>
      <c r="L23" s="3">
        <v>649</v>
      </c>
      <c r="M23" s="3">
        <v>124</v>
      </c>
      <c r="N23" s="3">
        <v>210</v>
      </c>
      <c r="O23" s="3">
        <v>13</v>
      </c>
      <c r="P23" s="3">
        <v>18.399999999999999</v>
      </c>
      <c r="Q23" s="3">
        <v>490</v>
      </c>
      <c r="R23" s="3">
        <v>21.9</v>
      </c>
      <c r="S23" s="3">
        <v>277</v>
      </c>
      <c r="T23" s="3">
        <v>1.73</v>
      </c>
      <c r="U23" s="3">
        <v>5.75</v>
      </c>
      <c r="V23" s="3">
        <v>98.9</v>
      </c>
      <c r="W23" s="3">
        <v>0.08</v>
      </c>
      <c r="X23" s="3">
        <v>17.5</v>
      </c>
      <c r="Y23" s="3">
        <v>1.6</v>
      </c>
      <c r="Z23" s="3">
        <v>1.7999999999999999E-2</v>
      </c>
    </row>
    <row r="24" spans="1:26" x14ac:dyDescent="0.15">
      <c r="A24" s="5">
        <v>16</v>
      </c>
      <c r="B24" s="4" t="s">
        <v>114</v>
      </c>
      <c r="C24" s="4" t="s">
        <v>115</v>
      </c>
      <c r="D24" s="5" t="s">
        <v>204</v>
      </c>
      <c r="E24" s="5">
        <v>16</v>
      </c>
      <c r="F24" s="5">
        <v>50</v>
      </c>
      <c r="G24" s="4" t="s">
        <v>58</v>
      </c>
      <c r="H24" s="4" t="s">
        <v>59</v>
      </c>
      <c r="I24" s="3">
        <v>38</v>
      </c>
      <c r="J24" s="3">
        <v>15400</v>
      </c>
      <c r="K24" s="3">
        <v>12.9</v>
      </c>
      <c r="L24" s="3">
        <v>1200</v>
      </c>
      <c r="M24" s="3">
        <v>164</v>
      </c>
      <c r="N24" s="3">
        <v>180</v>
      </c>
      <c r="O24" s="3">
        <v>13</v>
      </c>
      <c r="P24" s="3">
        <v>16.600000000000001</v>
      </c>
      <c r="Q24" s="3">
        <v>440</v>
      </c>
      <c r="R24" s="3">
        <v>19.899999999999999</v>
      </c>
      <c r="S24" s="3">
        <v>72.599999999999994</v>
      </c>
      <c r="T24" s="3">
        <v>1.59</v>
      </c>
      <c r="U24" s="3">
        <v>6.28</v>
      </c>
      <c r="V24" s="3">
        <v>88.7</v>
      </c>
      <c r="W24" s="3">
        <v>0.06</v>
      </c>
      <c r="X24" s="3">
        <v>30.1</v>
      </c>
      <c r="Y24" s="3">
        <v>1.6</v>
      </c>
      <c r="Z24" s="3">
        <v>1.0999999999999999E-2</v>
      </c>
    </row>
    <row r="25" spans="1:26" x14ac:dyDescent="0.15">
      <c r="A25" s="5">
        <v>16</v>
      </c>
      <c r="B25" s="4" t="s">
        <v>116</v>
      </c>
      <c r="C25" s="4" t="s">
        <v>117</v>
      </c>
      <c r="D25" s="5" t="s">
        <v>205</v>
      </c>
      <c r="E25" s="5">
        <v>16</v>
      </c>
      <c r="F25" s="5">
        <v>50</v>
      </c>
      <c r="G25" s="4" t="s">
        <v>58</v>
      </c>
      <c r="H25" s="4" t="s">
        <v>59</v>
      </c>
      <c r="I25" s="3">
        <v>55</v>
      </c>
      <c r="J25" s="3">
        <v>13500</v>
      </c>
      <c r="K25" s="3">
        <v>18.899999999999999</v>
      </c>
      <c r="L25" s="3">
        <v>2550</v>
      </c>
      <c r="M25" s="3">
        <v>62.300000000000004</v>
      </c>
      <c r="N25" s="3">
        <v>180</v>
      </c>
      <c r="O25" s="3">
        <v>13</v>
      </c>
      <c r="P25" s="3">
        <v>16.600000000000001</v>
      </c>
      <c r="Q25" s="3">
        <v>440</v>
      </c>
      <c r="R25" s="3">
        <v>19.899999999999999</v>
      </c>
      <c r="S25" s="3">
        <v>72.599999999999994</v>
      </c>
      <c r="T25" s="3">
        <v>1.59</v>
      </c>
      <c r="U25" s="3">
        <v>6.28</v>
      </c>
      <c r="V25" s="3">
        <v>88.7</v>
      </c>
      <c r="W25" s="3">
        <v>0.06</v>
      </c>
      <c r="X25" s="3">
        <v>30.1</v>
      </c>
      <c r="Y25" s="3">
        <v>1.6</v>
      </c>
      <c r="Z25" s="3">
        <v>1.0999999999999999E-2</v>
      </c>
    </row>
    <row r="26" spans="1:26" x14ac:dyDescent="0.15">
      <c r="A26" s="5">
        <v>22</v>
      </c>
      <c r="B26" s="4" t="s">
        <v>90</v>
      </c>
      <c r="C26" s="4" t="s">
        <v>91</v>
      </c>
      <c r="D26" s="5" t="s">
        <v>204</v>
      </c>
      <c r="E26" s="5">
        <v>22</v>
      </c>
      <c r="F26" s="5">
        <v>50</v>
      </c>
      <c r="G26" s="4" t="s">
        <v>58</v>
      </c>
      <c r="H26" s="4" t="s">
        <v>59</v>
      </c>
      <c r="I26" s="3">
        <v>38</v>
      </c>
      <c r="J26" s="3">
        <v>15200</v>
      </c>
      <c r="K26" s="3">
        <v>13.2</v>
      </c>
      <c r="L26" s="3">
        <v>1060</v>
      </c>
      <c r="M26" s="3">
        <v>100</v>
      </c>
      <c r="N26" s="3">
        <v>190</v>
      </c>
      <c r="O26" s="3">
        <v>13</v>
      </c>
      <c r="P26" s="3">
        <v>16.3</v>
      </c>
      <c r="Q26" s="3">
        <v>450</v>
      </c>
      <c r="R26" s="3">
        <v>20.3</v>
      </c>
      <c r="S26" s="3">
        <v>155</v>
      </c>
      <c r="T26" s="3">
        <v>1.92</v>
      </c>
      <c r="U26" s="3">
        <v>6.38</v>
      </c>
      <c r="V26" s="3">
        <v>90.5</v>
      </c>
      <c r="W26" s="3">
        <v>0.1</v>
      </c>
      <c r="X26" s="3">
        <v>25.5</v>
      </c>
      <c r="Y26" s="3">
        <v>1.8</v>
      </c>
      <c r="Z26" s="3">
        <v>1.2E-2</v>
      </c>
    </row>
    <row r="27" spans="1:26" x14ac:dyDescent="0.15">
      <c r="A27" s="5">
        <v>22</v>
      </c>
      <c r="B27" s="4" t="s">
        <v>92</v>
      </c>
      <c r="C27" s="4" t="s">
        <v>93</v>
      </c>
      <c r="D27" s="5" t="s">
        <v>205</v>
      </c>
      <c r="E27" s="5">
        <v>22</v>
      </c>
      <c r="F27" s="5">
        <v>50</v>
      </c>
      <c r="G27" s="4" t="s">
        <v>58</v>
      </c>
      <c r="H27" s="4" t="s">
        <v>59</v>
      </c>
      <c r="I27" s="3">
        <v>30</v>
      </c>
      <c r="J27" s="3">
        <v>9210</v>
      </c>
      <c r="K27" s="3">
        <v>9.68</v>
      </c>
      <c r="L27" s="3">
        <v>991</v>
      </c>
      <c r="M27" s="3">
        <v>101</v>
      </c>
      <c r="N27" s="3">
        <v>190</v>
      </c>
      <c r="O27" s="3">
        <v>13</v>
      </c>
      <c r="P27" s="3">
        <v>16.3</v>
      </c>
      <c r="Q27" s="3">
        <v>450</v>
      </c>
      <c r="R27" s="3">
        <v>20.3</v>
      </c>
      <c r="S27" s="3">
        <v>155</v>
      </c>
      <c r="T27" s="3">
        <v>1.92</v>
      </c>
      <c r="U27" s="3">
        <v>6.38</v>
      </c>
      <c r="V27" s="3">
        <v>90.5</v>
      </c>
      <c r="W27" s="3">
        <v>0.1</v>
      </c>
      <c r="X27" s="3">
        <v>25.5</v>
      </c>
      <c r="Y27" s="3">
        <v>1.8</v>
      </c>
      <c r="Z27" s="3">
        <v>1.2E-2</v>
      </c>
    </row>
    <row r="28" spans="1:26" x14ac:dyDescent="0.15">
      <c r="A28" s="5">
        <v>28</v>
      </c>
      <c r="B28" s="4" t="s">
        <v>64</v>
      </c>
      <c r="C28" s="4" t="s">
        <v>65</v>
      </c>
      <c r="D28" s="5" t="s">
        <v>204</v>
      </c>
      <c r="E28" s="5">
        <v>28</v>
      </c>
      <c r="F28" s="5">
        <v>50</v>
      </c>
      <c r="G28" s="4" t="s">
        <v>58</v>
      </c>
      <c r="H28" s="4" t="s">
        <v>59</v>
      </c>
      <c r="I28" s="3">
        <v>34</v>
      </c>
      <c r="J28" s="3">
        <v>11400</v>
      </c>
      <c r="K28" s="3">
        <v>11.8</v>
      </c>
      <c r="L28" s="3">
        <v>1000</v>
      </c>
      <c r="M28" s="3">
        <v>134</v>
      </c>
      <c r="N28" s="3">
        <v>170</v>
      </c>
      <c r="O28" s="3">
        <v>9.9</v>
      </c>
      <c r="P28" s="3">
        <v>16.600000000000001</v>
      </c>
      <c r="Q28" s="3">
        <v>440</v>
      </c>
      <c r="R28" s="3">
        <v>21.1</v>
      </c>
      <c r="S28" s="3">
        <v>272</v>
      </c>
      <c r="T28" s="3">
        <v>1.4</v>
      </c>
      <c r="U28" s="3">
        <v>4.76</v>
      </c>
      <c r="V28" s="3">
        <v>89.5</v>
      </c>
      <c r="W28" s="3">
        <v>0.13</v>
      </c>
      <c r="X28" s="3">
        <v>24</v>
      </c>
      <c r="Y28" s="3">
        <v>1.9</v>
      </c>
      <c r="Z28" s="3">
        <v>1.2999999999999999E-2</v>
      </c>
    </row>
    <row r="29" spans="1:26" x14ac:dyDescent="0.15">
      <c r="A29" s="5">
        <v>28</v>
      </c>
      <c r="B29" s="4" t="s">
        <v>172</v>
      </c>
      <c r="C29" s="4" t="s">
        <v>173</v>
      </c>
      <c r="D29" s="5" t="s">
        <v>205</v>
      </c>
      <c r="E29" s="5">
        <v>28</v>
      </c>
      <c r="F29" s="5">
        <v>50</v>
      </c>
      <c r="G29" s="4" t="s">
        <v>168</v>
      </c>
      <c r="H29" s="4" t="s">
        <v>7</v>
      </c>
      <c r="I29" s="3">
        <v>47</v>
      </c>
      <c r="J29" s="3">
        <v>12200</v>
      </c>
      <c r="K29" s="3">
        <v>16.2</v>
      </c>
      <c r="L29" s="3">
        <v>1720</v>
      </c>
      <c r="M29" s="3">
        <v>99.1</v>
      </c>
      <c r="N29" s="3">
        <v>170</v>
      </c>
      <c r="O29" s="3">
        <v>9.9</v>
      </c>
      <c r="P29" s="3">
        <v>16.600000000000001</v>
      </c>
      <c r="Q29" s="3">
        <v>440</v>
      </c>
      <c r="R29" s="3">
        <v>21.1</v>
      </c>
      <c r="S29" s="3">
        <v>272</v>
      </c>
      <c r="T29" s="3">
        <v>1.4</v>
      </c>
      <c r="U29" s="3">
        <v>4.76</v>
      </c>
      <c r="V29" s="3">
        <v>89.5</v>
      </c>
      <c r="W29" s="3">
        <v>0.13</v>
      </c>
      <c r="X29" s="3">
        <v>24</v>
      </c>
      <c r="Y29" s="3">
        <v>1.9</v>
      </c>
      <c r="Z29" s="3">
        <v>1.2999999999999999E-2</v>
      </c>
    </row>
    <row r="30" spans="1:26" ht="31.5" x14ac:dyDescent="0.15">
      <c r="A30" s="5"/>
      <c r="B30" s="4"/>
      <c r="C30" s="4"/>
      <c r="D30" s="5"/>
      <c r="E30" s="5"/>
      <c r="F30" s="31" t="str">
        <f>F$1</f>
        <v>Nominal SO4 mg/L</v>
      </c>
      <c r="G30" s="32"/>
      <c r="H30" s="32"/>
      <c r="I30" s="31" t="str">
        <f t="shared" ref="I30:Z30" si="4">I$1</f>
        <v>pore Ca mg/L</v>
      </c>
      <c r="J30" s="31" t="str">
        <f t="shared" si="4"/>
        <v>pore Fe ug/L</v>
      </c>
      <c r="K30" s="31" t="str">
        <f t="shared" si="4"/>
        <v>pore Mg mg/L</v>
      </c>
      <c r="L30" s="31" t="str">
        <f t="shared" si="4"/>
        <v>pore Mn ug/L</v>
      </c>
      <c r="M30" s="31" t="str">
        <f t="shared" si="4"/>
        <v>Pore Sulfide ug/L</v>
      </c>
      <c r="N30" s="31" t="str">
        <f t="shared" si="4"/>
        <v>surface Alk mg/L</v>
      </c>
      <c r="O30" s="31" t="str">
        <f t="shared" si="4"/>
        <v>surface Ca mg/L</v>
      </c>
      <c r="P30" s="31" t="str">
        <f t="shared" si="4"/>
        <v>surface Cl mg/L</v>
      </c>
      <c r="Q30" s="31" t="str">
        <f t="shared" si="4"/>
        <v>surface Cond uS/cm</v>
      </c>
      <c r="R30" s="31" t="str">
        <f t="shared" si="4"/>
        <v>Surface DOC mg/L</v>
      </c>
      <c r="S30" s="31" t="str">
        <f t="shared" si="4"/>
        <v>surface Fe ug/L</v>
      </c>
      <c r="T30" s="31" t="str">
        <f t="shared" si="4"/>
        <v>surface K mg/L</v>
      </c>
      <c r="U30" s="31" t="str">
        <f t="shared" si="4"/>
        <v>surface Mg mg/L</v>
      </c>
      <c r="V30" s="31" t="str">
        <f t="shared" si="4"/>
        <v>surface Na mg/L</v>
      </c>
      <c r="W30" s="31" t="str">
        <f t="shared" si="4"/>
        <v>surface NH4-N mg/L</v>
      </c>
      <c r="X30" s="31" t="str">
        <f t="shared" si="4"/>
        <v>surface SO4 mg/L</v>
      </c>
      <c r="Y30" s="31" t="str">
        <f t="shared" si="4"/>
        <v>surface TKN mg/L</v>
      </c>
      <c r="Z30" s="31" t="str">
        <f t="shared" si="4"/>
        <v>surface TP mg/L</v>
      </c>
    </row>
    <row r="31" spans="1:26" x14ac:dyDescent="0.15">
      <c r="A31" s="5"/>
      <c r="B31" s="4"/>
      <c r="C31" s="4"/>
      <c r="D31" s="5"/>
      <c r="E31" s="5"/>
      <c r="F31" s="20">
        <f>F22</f>
        <v>50</v>
      </c>
      <c r="G31" s="21" t="s">
        <v>1929</v>
      </c>
      <c r="H31" s="22"/>
      <c r="I31" s="23">
        <f>AVERAGE(I18:I29)</f>
        <v>32.666666666666664</v>
      </c>
      <c r="J31" s="24">
        <f t="shared" ref="J31:Z31" si="5">AVERAGE(J18:J29)</f>
        <v>10995.833333333334</v>
      </c>
      <c r="K31" s="25">
        <f t="shared" si="5"/>
        <v>11.26</v>
      </c>
      <c r="L31" s="24">
        <f t="shared" si="5"/>
        <v>1070.25</v>
      </c>
      <c r="M31" s="23">
        <f t="shared" si="5"/>
        <v>152.28333333333333</v>
      </c>
      <c r="N31" s="24">
        <f t="shared" si="5"/>
        <v>195</v>
      </c>
      <c r="O31" s="23">
        <f t="shared" si="5"/>
        <v>12.65</v>
      </c>
      <c r="P31" s="23">
        <f t="shared" si="5"/>
        <v>17.383333333333333</v>
      </c>
      <c r="Q31" s="24">
        <f t="shared" si="5"/>
        <v>468.33333333333331</v>
      </c>
      <c r="R31" s="23">
        <f t="shared" si="5"/>
        <v>21.433333333333337</v>
      </c>
      <c r="S31" s="24">
        <f t="shared" si="5"/>
        <v>163.26666666666665</v>
      </c>
      <c r="T31" s="25">
        <f t="shared" si="5"/>
        <v>1.618333333333333</v>
      </c>
      <c r="U31" s="25">
        <f t="shared" si="5"/>
        <v>6.0650000000000013</v>
      </c>
      <c r="V31" s="23">
        <f t="shared" si="5"/>
        <v>93.566666666666677</v>
      </c>
      <c r="W31" s="25">
        <f t="shared" si="5"/>
        <v>9.0000000000000011E-2</v>
      </c>
      <c r="X31" s="25">
        <f t="shared" si="5"/>
        <v>23.099999999999998</v>
      </c>
      <c r="Y31" s="23">
        <f t="shared" si="5"/>
        <v>1.7499999999999998</v>
      </c>
      <c r="Z31" s="26">
        <f t="shared" si="5"/>
        <v>1.5666666666666672E-2</v>
      </c>
    </row>
    <row r="32" spans="1:26" x14ac:dyDescent="0.15">
      <c r="A32" s="5"/>
      <c r="B32" s="4"/>
      <c r="C32" s="4"/>
      <c r="D32" s="5"/>
      <c r="E32" s="5"/>
      <c r="F32" s="20"/>
      <c r="G32" s="21" t="s">
        <v>1930</v>
      </c>
      <c r="H32" s="22"/>
      <c r="I32" s="23">
        <f>STDEV(I18:I29)</f>
        <v>10.201010051000146</v>
      </c>
      <c r="J32" s="24">
        <f t="shared" ref="J32:Z32" si="6">STDEV(J18:J29)</f>
        <v>2753.4918602099465</v>
      </c>
      <c r="K32" s="25">
        <f t="shared" si="6"/>
        <v>3.5072625948296041</v>
      </c>
      <c r="L32" s="24">
        <f t="shared" si="6"/>
        <v>562.6786786919738</v>
      </c>
      <c r="M32" s="23">
        <f t="shared" si="6"/>
        <v>71.711249698588674</v>
      </c>
      <c r="N32" s="24">
        <f t="shared" si="6"/>
        <v>20.670576365276496</v>
      </c>
      <c r="O32" s="23">
        <f t="shared" si="6"/>
        <v>1.3399457248166824</v>
      </c>
      <c r="P32" s="23">
        <f t="shared" si="6"/>
        <v>1.2568599642350653</v>
      </c>
      <c r="Q32" s="24">
        <f t="shared" si="6"/>
        <v>33.799766898963114</v>
      </c>
      <c r="R32" s="23">
        <f t="shared" si="6"/>
        <v>1.4950423121609355</v>
      </c>
      <c r="S32" s="24">
        <f t="shared" si="6"/>
        <v>85.999718110884075</v>
      </c>
      <c r="T32" s="25">
        <f t="shared" si="6"/>
        <v>0.18482588038639972</v>
      </c>
      <c r="U32" s="25">
        <f t="shared" si="6"/>
        <v>0.69381029631500579</v>
      </c>
      <c r="V32" s="23">
        <f t="shared" si="6"/>
        <v>6.4879375253876592</v>
      </c>
      <c r="W32" s="25">
        <f t="shared" si="6"/>
        <v>2.6967994498529671E-2</v>
      </c>
      <c r="X32" s="25">
        <f t="shared" si="6"/>
        <v>4.2215895326071511</v>
      </c>
      <c r="Y32" s="23">
        <f t="shared" si="6"/>
        <v>0.16787441193290345</v>
      </c>
      <c r="Z32" s="26">
        <f t="shared" si="6"/>
        <v>3.9389277113386469E-3</v>
      </c>
    </row>
    <row r="33" spans="1:26" x14ac:dyDescent="0.15">
      <c r="A33" s="5"/>
      <c r="B33" s="4"/>
      <c r="C33" s="4"/>
      <c r="D33" s="5"/>
      <c r="E33" s="5"/>
      <c r="F33" s="20"/>
      <c r="G33" s="21" t="s">
        <v>1931</v>
      </c>
      <c r="H33" s="22"/>
      <c r="I33" s="30">
        <f>MEDIAN(I18:I29)</f>
        <v>29</v>
      </c>
      <c r="J33" s="24">
        <f t="shared" ref="J33:Z33" si="7">MEDIAN(J18:J29)</f>
        <v>10595</v>
      </c>
      <c r="K33" s="28">
        <f t="shared" si="7"/>
        <v>10.030000000000001</v>
      </c>
      <c r="L33" s="29">
        <f t="shared" si="7"/>
        <v>974.5</v>
      </c>
      <c r="M33" s="30">
        <f t="shared" si="7"/>
        <v>138</v>
      </c>
      <c r="N33" s="29">
        <f t="shared" si="7"/>
        <v>190</v>
      </c>
      <c r="O33" s="30">
        <f t="shared" si="7"/>
        <v>13</v>
      </c>
      <c r="P33" s="30">
        <f t="shared" si="7"/>
        <v>16.700000000000003</v>
      </c>
      <c r="Q33" s="29">
        <f t="shared" si="7"/>
        <v>455</v>
      </c>
      <c r="R33" s="30">
        <f t="shared" si="7"/>
        <v>21.1</v>
      </c>
      <c r="S33" s="29">
        <f t="shared" si="7"/>
        <v>128.5</v>
      </c>
      <c r="T33" s="28">
        <f t="shared" si="7"/>
        <v>1.615</v>
      </c>
      <c r="U33" s="28">
        <f t="shared" si="7"/>
        <v>6.33</v>
      </c>
      <c r="V33" s="30">
        <f t="shared" si="7"/>
        <v>90</v>
      </c>
      <c r="W33" s="28">
        <f t="shared" si="7"/>
        <v>0.09</v>
      </c>
      <c r="X33" s="28">
        <f t="shared" si="7"/>
        <v>22.45</v>
      </c>
      <c r="Y33" s="30">
        <f t="shared" si="7"/>
        <v>1.7000000000000002</v>
      </c>
      <c r="Z33" s="27">
        <f t="shared" si="7"/>
        <v>1.55E-2</v>
      </c>
    </row>
    <row r="34" spans="1:26" x14ac:dyDescent="0.15">
      <c r="A34" s="5">
        <v>5</v>
      </c>
      <c r="B34" s="4" t="s">
        <v>158</v>
      </c>
      <c r="C34" s="4" t="s">
        <v>159</v>
      </c>
      <c r="D34" s="5" t="s">
        <v>204</v>
      </c>
      <c r="E34" s="5">
        <v>5</v>
      </c>
      <c r="F34" s="5">
        <v>100</v>
      </c>
      <c r="G34" s="4" t="s">
        <v>58</v>
      </c>
      <c r="H34" s="4" t="s">
        <v>59</v>
      </c>
      <c r="I34" s="3">
        <v>22</v>
      </c>
      <c r="J34" s="3">
        <v>6120</v>
      </c>
      <c r="K34" s="3">
        <v>8.06</v>
      </c>
      <c r="L34" s="3">
        <v>580</v>
      </c>
      <c r="M34" s="3">
        <v>250</v>
      </c>
      <c r="N34" s="3">
        <v>230</v>
      </c>
      <c r="O34" s="3">
        <v>12</v>
      </c>
      <c r="P34" s="3">
        <v>18.2</v>
      </c>
      <c r="Q34" s="3">
        <v>620</v>
      </c>
      <c r="R34" s="3">
        <v>23.9</v>
      </c>
      <c r="S34" s="3">
        <v>178</v>
      </c>
      <c r="T34" s="3">
        <v>1.6</v>
      </c>
      <c r="U34" s="3">
        <v>6.12</v>
      </c>
      <c r="V34" s="3">
        <v>129</v>
      </c>
      <c r="W34" s="3">
        <v>7.0000000000000007E-2</v>
      </c>
      <c r="X34" s="3">
        <v>59.3</v>
      </c>
      <c r="Y34" s="3">
        <v>1.9</v>
      </c>
      <c r="Z34" s="3">
        <v>1.4999999999999999E-2</v>
      </c>
    </row>
    <row r="35" spans="1:26" x14ac:dyDescent="0.15">
      <c r="A35" s="5">
        <v>5</v>
      </c>
      <c r="B35" s="4" t="s">
        <v>160</v>
      </c>
      <c r="C35" s="4" t="s">
        <v>161</v>
      </c>
      <c r="D35" s="5" t="s">
        <v>205</v>
      </c>
      <c r="E35" s="5">
        <v>5</v>
      </c>
      <c r="F35" s="5">
        <v>100</v>
      </c>
      <c r="G35" s="4" t="s">
        <v>58</v>
      </c>
      <c r="H35" s="4" t="s">
        <v>59</v>
      </c>
      <c r="I35" s="3">
        <v>35</v>
      </c>
      <c r="J35" s="3">
        <v>12500</v>
      </c>
      <c r="K35" s="3">
        <v>11.9</v>
      </c>
      <c r="L35" s="3">
        <v>1150</v>
      </c>
      <c r="M35" s="3">
        <v>151</v>
      </c>
      <c r="N35" s="3">
        <v>230</v>
      </c>
      <c r="O35" s="3">
        <v>12</v>
      </c>
      <c r="P35" s="3">
        <v>18.2</v>
      </c>
      <c r="Q35" s="3">
        <v>620</v>
      </c>
      <c r="R35" s="3">
        <v>23.9</v>
      </c>
      <c r="S35" s="3">
        <v>178</v>
      </c>
      <c r="T35" s="3">
        <v>1.6</v>
      </c>
      <c r="U35" s="3">
        <v>6.12</v>
      </c>
      <c r="V35" s="3">
        <v>129</v>
      </c>
      <c r="W35" s="3">
        <v>7.0000000000000007E-2</v>
      </c>
      <c r="X35" s="3">
        <v>59.3</v>
      </c>
      <c r="Y35" s="3">
        <v>1.9</v>
      </c>
      <c r="Z35" s="3">
        <v>1.4999999999999999E-2</v>
      </c>
    </row>
    <row r="36" spans="1:26" x14ac:dyDescent="0.15">
      <c r="A36" s="5">
        <v>10</v>
      </c>
      <c r="B36" s="4" t="s">
        <v>138</v>
      </c>
      <c r="C36" s="4" t="s">
        <v>139</v>
      </c>
      <c r="D36" s="5" t="s">
        <v>204</v>
      </c>
      <c r="E36" s="5">
        <v>10</v>
      </c>
      <c r="F36" s="5">
        <v>100</v>
      </c>
      <c r="G36" s="4" t="s">
        <v>58</v>
      </c>
      <c r="H36" s="4" t="s">
        <v>59</v>
      </c>
      <c r="I36" s="3">
        <v>19</v>
      </c>
      <c r="J36" s="3">
        <v>4790</v>
      </c>
      <c r="K36" s="3">
        <v>5.94</v>
      </c>
      <c r="L36" s="3">
        <v>453</v>
      </c>
      <c r="M36" s="3">
        <v>258</v>
      </c>
      <c r="N36" s="3">
        <v>230</v>
      </c>
      <c r="O36" s="3">
        <v>10</v>
      </c>
      <c r="P36" s="3">
        <v>17.7</v>
      </c>
      <c r="Q36" s="3">
        <v>620</v>
      </c>
      <c r="R36" s="3">
        <v>29.6</v>
      </c>
      <c r="S36" s="3">
        <v>450</v>
      </c>
      <c r="T36" s="3">
        <v>1.44</v>
      </c>
      <c r="U36" s="3">
        <v>5.43</v>
      </c>
      <c r="V36" s="3">
        <v>132</v>
      </c>
      <c r="W36" s="3">
        <v>0.1</v>
      </c>
      <c r="X36" s="3">
        <v>58.9</v>
      </c>
      <c r="Y36" s="3">
        <v>3</v>
      </c>
      <c r="Z36" s="3">
        <v>0.02</v>
      </c>
    </row>
    <row r="37" spans="1:26" x14ac:dyDescent="0.15">
      <c r="A37" s="5">
        <v>10</v>
      </c>
      <c r="B37" s="4" t="s">
        <v>140</v>
      </c>
      <c r="C37" s="4" t="s">
        <v>141</v>
      </c>
      <c r="D37" s="5" t="s">
        <v>205</v>
      </c>
      <c r="E37" s="5">
        <v>10</v>
      </c>
      <c r="F37" s="5">
        <v>100</v>
      </c>
      <c r="G37" s="4" t="s">
        <v>58</v>
      </c>
      <c r="H37" s="4" t="s">
        <v>59</v>
      </c>
      <c r="I37" s="3">
        <v>19</v>
      </c>
      <c r="J37" s="3">
        <v>6430</v>
      </c>
      <c r="K37" s="3">
        <v>6.96</v>
      </c>
      <c r="L37" s="3">
        <v>563</v>
      </c>
      <c r="M37" s="3">
        <v>182</v>
      </c>
      <c r="N37" s="3">
        <v>230</v>
      </c>
      <c r="O37" s="3">
        <v>10</v>
      </c>
      <c r="P37" s="3">
        <v>17.7</v>
      </c>
      <c r="Q37" s="3">
        <v>620</v>
      </c>
      <c r="R37" s="3">
        <v>29.6</v>
      </c>
      <c r="S37" s="3">
        <v>450</v>
      </c>
      <c r="T37" s="3">
        <v>1.44</v>
      </c>
      <c r="U37" s="3">
        <v>5.43</v>
      </c>
      <c r="V37" s="3">
        <v>132</v>
      </c>
      <c r="W37" s="3">
        <v>0.1</v>
      </c>
      <c r="X37" s="3">
        <v>58.9</v>
      </c>
      <c r="Y37" s="3">
        <v>3</v>
      </c>
      <c r="Z37" s="3">
        <v>0.02</v>
      </c>
    </row>
    <row r="38" spans="1:26" x14ac:dyDescent="0.15">
      <c r="A38" s="5">
        <v>18</v>
      </c>
      <c r="B38" s="4" t="s">
        <v>122</v>
      </c>
      <c r="C38" s="4" t="s">
        <v>123</v>
      </c>
      <c r="D38" s="5" t="s">
        <v>204</v>
      </c>
      <c r="E38" s="5">
        <v>18</v>
      </c>
      <c r="F38" s="5">
        <v>100</v>
      </c>
      <c r="G38" s="4" t="s">
        <v>58</v>
      </c>
      <c r="H38" s="4" t="s">
        <v>59</v>
      </c>
      <c r="I38" s="3">
        <v>29</v>
      </c>
      <c r="J38" s="3">
        <v>7100</v>
      </c>
      <c r="K38" s="3">
        <v>10.6</v>
      </c>
      <c r="L38" s="3">
        <v>761</v>
      </c>
      <c r="M38" s="3">
        <v>192</v>
      </c>
      <c r="N38" s="3">
        <v>210</v>
      </c>
      <c r="O38" s="3">
        <v>11</v>
      </c>
      <c r="P38" s="3">
        <v>17.600000000000001</v>
      </c>
      <c r="Q38" s="3">
        <v>600</v>
      </c>
      <c r="R38" s="3">
        <v>24.9</v>
      </c>
      <c r="S38" s="3">
        <v>114</v>
      </c>
      <c r="T38" s="3">
        <v>1.76</v>
      </c>
      <c r="U38" s="3">
        <v>6.04</v>
      </c>
      <c r="V38" s="3">
        <v>128</v>
      </c>
      <c r="W38" s="3">
        <v>0.08</v>
      </c>
      <c r="X38" s="3">
        <v>69.400000000000006</v>
      </c>
      <c r="Y38" s="3">
        <v>2</v>
      </c>
      <c r="Z38" s="3">
        <v>1.4999999999999999E-2</v>
      </c>
    </row>
    <row r="39" spans="1:26" x14ac:dyDescent="0.15">
      <c r="A39" s="5">
        <v>18</v>
      </c>
      <c r="B39" s="4" t="s">
        <v>124</v>
      </c>
      <c r="C39" s="4" t="s">
        <v>125</v>
      </c>
      <c r="D39" s="5" t="s">
        <v>205</v>
      </c>
      <c r="E39" s="5">
        <v>18</v>
      </c>
      <c r="F39" s="5">
        <v>100</v>
      </c>
      <c r="G39" s="4" t="s">
        <v>58</v>
      </c>
      <c r="H39" s="4" t="s">
        <v>59</v>
      </c>
      <c r="I39" s="3">
        <v>26</v>
      </c>
      <c r="J39" s="3">
        <v>6470</v>
      </c>
      <c r="K39" s="3">
        <v>9.14</v>
      </c>
      <c r="L39" s="3">
        <v>796</v>
      </c>
      <c r="M39" s="3">
        <v>351</v>
      </c>
      <c r="N39" s="3">
        <v>210</v>
      </c>
      <c r="O39" s="3">
        <v>11</v>
      </c>
      <c r="P39" s="3">
        <v>17.600000000000001</v>
      </c>
      <c r="Q39" s="3">
        <v>600</v>
      </c>
      <c r="R39" s="3">
        <v>24.9</v>
      </c>
      <c r="S39" s="3">
        <v>114</v>
      </c>
      <c r="T39" s="3">
        <v>1.76</v>
      </c>
      <c r="U39" s="3">
        <v>6.04</v>
      </c>
      <c r="V39" s="3">
        <v>128</v>
      </c>
      <c r="W39" s="3">
        <v>0.08</v>
      </c>
      <c r="X39" s="3">
        <v>69.400000000000006</v>
      </c>
      <c r="Y39" s="3">
        <v>2</v>
      </c>
      <c r="Z39" s="3">
        <v>1.4999999999999999E-2</v>
      </c>
    </row>
    <row r="40" spans="1:26" x14ac:dyDescent="0.15">
      <c r="A40" s="5">
        <v>19</v>
      </c>
      <c r="B40" s="4" t="s">
        <v>82</v>
      </c>
      <c r="C40" s="4" t="s">
        <v>83</v>
      </c>
      <c r="D40" s="5" t="s">
        <v>204</v>
      </c>
      <c r="E40" s="5">
        <v>19</v>
      </c>
      <c r="F40" s="5">
        <v>100</v>
      </c>
      <c r="G40" s="4" t="s">
        <v>58</v>
      </c>
      <c r="H40" s="4" t="s">
        <v>59</v>
      </c>
      <c r="I40" s="3">
        <v>50</v>
      </c>
      <c r="J40" s="3">
        <v>8690</v>
      </c>
      <c r="K40" s="3">
        <v>18</v>
      </c>
      <c r="L40" s="3">
        <v>2080</v>
      </c>
      <c r="M40" s="3">
        <v>184</v>
      </c>
      <c r="N40" s="3">
        <v>240</v>
      </c>
      <c r="O40" s="3">
        <v>12</v>
      </c>
      <c r="P40" s="3">
        <v>18</v>
      </c>
      <c r="Q40" s="3">
        <v>620</v>
      </c>
      <c r="R40" s="3">
        <v>27.4</v>
      </c>
      <c r="S40" s="3">
        <v>172</v>
      </c>
      <c r="T40" s="3">
        <v>1.45</v>
      </c>
      <c r="U40" s="3">
        <v>5.23</v>
      </c>
      <c r="V40" s="3">
        <v>136</v>
      </c>
      <c r="W40" s="3">
        <v>0.14000000000000001</v>
      </c>
      <c r="X40" s="3">
        <v>53.3</v>
      </c>
      <c r="Y40" s="3">
        <v>2.5</v>
      </c>
      <c r="Z40" s="3">
        <v>1.6E-2</v>
      </c>
    </row>
    <row r="41" spans="1:26" x14ac:dyDescent="0.15">
      <c r="A41" s="5">
        <v>19</v>
      </c>
      <c r="B41" s="4" t="s">
        <v>220</v>
      </c>
      <c r="C41" s="4"/>
      <c r="D41" s="5" t="s">
        <v>205</v>
      </c>
      <c r="E41" s="5">
        <v>19</v>
      </c>
      <c r="F41" s="5">
        <v>100</v>
      </c>
      <c r="G41" s="4" t="s">
        <v>58</v>
      </c>
      <c r="H41" s="4"/>
      <c r="I41" s="3">
        <v>29</v>
      </c>
      <c r="J41" s="3">
        <v>11900</v>
      </c>
      <c r="K41" s="3">
        <v>9.27</v>
      </c>
      <c r="L41" s="3">
        <v>829</v>
      </c>
      <c r="M41" s="3">
        <v>185</v>
      </c>
      <c r="N41" s="3">
        <v>240</v>
      </c>
      <c r="O41" s="3">
        <v>12</v>
      </c>
      <c r="P41" s="3">
        <v>18</v>
      </c>
      <c r="Q41" s="3">
        <v>620</v>
      </c>
      <c r="R41" s="3">
        <v>27.4</v>
      </c>
      <c r="S41" s="3">
        <v>172</v>
      </c>
      <c r="T41" s="3">
        <v>1.45</v>
      </c>
      <c r="U41" s="3">
        <v>5.23</v>
      </c>
      <c r="V41" s="3">
        <v>136</v>
      </c>
      <c r="W41" s="3">
        <v>0.14000000000000001</v>
      </c>
      <c r="X41" s="3">
        <v>53.3</v>
      </c>
      <c r="Y41" s="3">
        <v>2.5</v>
      </c>
      <c r="Z41" s="3">
        <v>1.6E-2</v>
      </c>
    </row>
    <row r="42" spans="1:26" x14ac:dyDescent="0.15">
      <c r="A42" s="5">
        <v>21</v>
      </c>
      <c r="B42" s="4" t="s">
        <v>86</v>
      </c>
      <c r="C42" s="4" t="s">
        <v>87</v>
      </c>
      <c r="D42" s="5" t="s">
        <v>204</v>
      </c>
      <c r="E42" s="5">
        <v>21</v>
      </c>
      <c r="F42" s="5">
        <v>100</v>
      </c>
      <c r="G42" s="4" t="s">
        <v>58</v>
      </c>
      <c r="H42" s="4" t="s">
        <v>59</v>
      </c>
      <c r="I42" s="3">
        <v>30</v>
      </c>
      <c r="J42" s="3">
        <v>11400</v>
      </c>
      <c r="K42" s="3">
        <v>9.91</v>
      </c>
      <c r="L42" s="3">
        <v>975</v>
      </c>
      <c r="M42" s="3">
        <v>270</v>
      </c>
      <c r="N42" s="3">
        <v>250</v>
      </c>
      <c r="O42" s="3">
        <v>9.3000000000000007</v>
      </c>
      <c r="P42" s="3">
        <v>18</v>
      </c>
      <c r="Q42" s="3">
        <v>610</v>
      </c>
      <c r="R42" s="3">
        <v>26.1</v>
      </c>
      <c r="S42" s="3">
        <v>456</v>
      </c>
      <c r="T42" s="3">
        <v>1.57</v>
      </c>
      <c r="U42" s="3">
        <v>4.74</v>
      </c>
      <c r="V42" s="3">
        <v>139</v>
      </c>
      <c r="W42" s="3">
        <v>0.12</v>
      </c>
      <c r="X42" s="3">
        <v>48.2</v>
      </c>
      <c r="Y42" s="3">
        <v>2.2000000000000002</v>
      </c>
      <c r="Z42" s="3">
        <v>2.8000000000000001E-2</v>
      </c>
    </row>
    <row r="43" spans="1:26" x14ac:dyDescent="0.15">
      <c r="A43" s="5">
        <v>21</v>
      </c>
      <c r="B43" s="4" t="s">
        <v>88</v>
      </c>
      <c r="C43" s="4" t="s">
        <v>89</v>
      </c>
      <c r="D43" s="5" t="s">
        <v>205</v>
      </c>
      <c r="E43" s="5">
        <v>21</v>
      </c>
      <c r="F43" s="5">
        <v>100</v>
      </c>
      <c r="G43" s="4" t="s">
        <v>58</v>
      </c>
      <c r="H43" s="4" t="s">
        <v>59</v>
      </c>
      <c r="I43" s="3">
        <v>28</v>
      </c>
      <c r="J43" s="3">
        <v>9060</v>
      </c>
      <c r="K43" s="3">
        <v>9.08</v>
      </c>
      <c r="L43" s="3">
        <v>1080</v>
      </c>
      <c r="M43" s="3">
        <v>206</v>
      </c>
      <c r="N43" s="3">
        <v>250</v>
      </c>
      <c r="O43" s="3">
        <v>9.3000000000000007</v>
      </c>
      <c r="P43" s="3">
        <v>18</v>
      </c>
      <c r="Q43" s="3">
        <v>610</v>
      </c>
      <c r="R43" s="3">
        <v>26.1</v>
      </c>
      <c r="S43" s="3">
        <v>456</v>
      </c>
      <c r="T43" s="3">
        <v>1.57</v>
      </c>
      <c r="U43" s="3">
        <v>4.74</v>
      </c>
      <c r="V43" s="3">
        <v>139</v>
      </c>
      <c r="W43" s="3">
        <v>0.12</v>
      </c>
      <c r="X43" s="3">
        <v>48.2</v>
      </c>
      <c r="Y43" s="3">
        <v>2.2000000000000002</v>
      </c>
      <c r="Z43" s="3">
        <v>2.8000000000000001E-2</v>
      </c>
    </row>
    <row r="44" spans="1:26" x14ac:dyDescent="0.15">
      <c r="A44" s="5">
        <v>26</v>
      </c>
      <c r="B44" s="4" t="s">
        <v>72</v>
      </c>
      <c r="C44" s="4" t="s">
        <v>73</v>
      </c>
      <c r="D44" s="5" t="s">
        <v>204</v>
      </c>
      <c r="E44" s="5">
        <v>26</v>
      </c>
      <c r="F44" s="5">
        <v>100</v>
      </c>
      <c r="G44" s="4" t="s">
        <v>58</v>
      </c>
      <c r="H44" s="4" t="s">
        <v>59</v>
      </c>
      <c r="I44" s="3">
        <v>35</v>
      </c>
      <c r="J44" s="3">
        <v>2750</v>
      </c>
      <c r="K44" s="3">
        <v>13.2</v>
      </c>
      <c r="L44" s="3">
        <v>1550</v>
      </c>
      <c r="M44" s="3">
        <v>187</v>
      </c>
      <c r="N44" s="3">
        <v>250</v>
      </c>
      <c r="O44" s="3">
        <v>14</v>
      </c>
      <c r="P44" s="3">
        <v>18</v>
      </c>
      <c r="Q44" s="3">
        <v>650</v>
      </c>
      <c r="R44" s="3">
        <v>29.1</v>
      </c>
      <c r="S44" s="3">
        <v>285</v>
      </c>
      <c r="T44" s="3">
        <v>1.02</v>
      </c>
      <c r="U44" s="3">
        <v>5.4</v>
      </c>
      <c r="V44" s="3">
        <v>140</v>
      </c>
      <c r="W44" s="3">
        <v>0.08</v>
      </c>
      <c r="X44" s="3">
        <v>58.4</v>
      </c>
      <c r="Y44" s="3">
        <v>2.5</v>
      </c>
      <c r="Z44" s="3">
        <v>0.04</v>
      </c>
    </row>
    <row r="45" spans="1:26" x14ac:dyDescent="0.15">
      <c r="A45" s="5">
        <v>26</v>
      </c>
      <c r="B45" s="4" t="s">
        <v>74</v>
      </c>
      <c r="C45" s="4" t="s">
        <v>75</v>
      </c>
      <c r="D45" s="5" t="s">
        <v>205</v>
      </c>
      <c r="E45" s="5">
        <v>26</v>
      </c>
      <c r="F45" s="5">
        <v>100</v>
      </c>
      <c r="G45" s="4" t="s">
        <v>58</v>
      </c>
      <c r="H45" s="4" t="s">
        <v>59</v>
      </c>
      <c r="I45" s="3">
        <v>50</v>
      </c>
      <c r="J45" s="3">
        <v>14300</v>
      </c>
      <c r="K45" s="3">
        <v>16.399999999999999</v>
      </c>
      <c r="L45" s="3">
        <v>1810</v>
      </c>
      <c r="M45" s="3">
        <v>174</v>
      </c>
      <c r="N45" s="3">
        <v>250</v>
      </c>
      <c r="O45" s="3">
        <v>14</v>
      </c>
      <c r="P45" s="3">
        <v>18</v>
      </c>
      <c r="Q45" s="3">
        <v>650</v>
      </c>
      <c r="R45" s="3">
        <v>29.1</v>
      </c>
      <c r="S45" s="3">
        <v>285</v>
      </c>
      <c r="T45" s="3">
        <v>1.02</v>
      </c>
      <c r="U45" s="3">
        <v>5.4</v>
      </c>
      <c r="V45" s="3">
        <v>140</v>
      </c>
      <c r="W45" s="3">
        <v>0.08</v>
      </c>
      <c r="X45" s="3">
        <v>58.4</v>
      </c>
      <c r="Y45" s="3">
        <v>2.5</v>
      </c>
      <c r="Z45" s="3">
        <v>0.04</v>
      </c>
    </row>
    <row r="46" spans="1:26" ht="31.5" x14ac:dyDescent="0.15">
      <c r="A46" s="5"/>
      <c r="B46" s="4"/>
      <c r="C46" s="4"/>
      <c r="D46" s="5"/>
      <c r="E46" s="5"/>
      <c r="F46" s="31" t="str">
        <f>F$1</f>
        <v>Nominal SO4 mg/L</v>
      </c>
      <c r="G46" s="32"/>
      <c r="H46" s="32"/>
      <c r="I46" s="31" t="str">
        <f t="shared" ref="I46:Z46" si="8">I$1</f>
        <v>pore Ca mg/L</v>
      </c>
      <c r="J46" s="31" t="str">
        <f t="shared" si="8"/>
        <v>pore Fe ug/L</v>
      </c>
      <c r="K46" s="31" t="str">
        <f t="shared" si="8"/>
        <v>pore Mg mg/L</v>
      </c>
      <c r="L46" s="31" t="str">
        <f t="shared" si="8"/>
        <v>pore Mn ug/L</v>
      </c>
      <c r="M46" s="31" t="str">
        <f t="shared" si="8"/>
        <v>Pore Sulfide ug/L</v>
      </c>
      <c r="N46" s="31" t="str">
        <f t="shared" si="8"/>
        <v>surface Alk mg/L</v>
      </c>
      <c r="O46" s="31" t="str">
        <f t="shared" si="8"/>
        <v>surface Ca mg/L</v>
      </c>
      <c r="P46" s="31" t="str">
        <f t="shared" si="8"/>
        <v>surface Cl mg/L</v>
      </c>
      <c r="Q46" s="31" t="str">
        <f t="shared" si="8"/>
        <v>surface Cond uS/cm</v>
      </c>
      <c r="R46" s="31" t="str">
        <f t="shared" si="8"/>
        <v>Surface DOC mg/L</v>
      </c>
      <c r="S46" s="31" t="str">
        <f t="shared" si="8"/>
        <v>surface Fe ug/L</v>
      </c>
      <c r="T46" s="31" t="str">
        <f t="shared" si="8"/>
        <v>surface K mg/L</v>
      </c>
      <c r="U46" s="31" t="str">
        <f t="shared" si="8"/>
        <v>surface Mg mg/L</v>
      </c>
      <c r="V46" s="31" t="str">
        <f t="shared" si="8"/>
        <v>surface Na mg/L</v>
      </c>
      <c r="W46" s="31" t="str">
        <f t="shared" si="8"/>
        <v>surface NH4-N mg/L</v>
      </c>
      <c r="X46" s="31" t="str">
        <f t="shared" si="8"/>
        <v>surface SO4 mg/L</v>
      </c>
      <c r="Y46" s="31" t="str">
        <f t="shared" si="8"/>
        <v>surface TKN mg/L</v>
      </c>
      <c r="Z46" s="31" t="str">
        <f t="shared" si="8"/>
        <v>surface TP mg/L</v>
      </c>
    </row>
    <row r="47" spans="1:26" x14ac:dyDescent="0.15">
      <c r="A47" s="5"/>
      <c r="B47" s="4"/>
      <c r="C47" s="4"/>
      <c r="D47" s="5"/>
      <c r="E47" s="5"/>
      <c r="F47" s="20">
        <f>F38</f>
        <v>100</v>
      </c>
      <c r="G47" s="21" t="s">
        <v>1929</v>
      </c>
      <c r="H47" s="22"/>
      <c r="I47" s="23">
        <f>AVERAGE(I34:I45)</f>
        <v>31</v>
      </c>
      <c r="J47" s="24">
        <f t="shared" ref="J47:Z47" si="9">AVERAGE(J34:J45)</f>
        <v>8459.1666666666661</v>
      </c>
      <c r="K47" s="25">
        <f t="shared" si="9"/>
        <v>10.704999999999998</v>
      </c>
      <c r="L47" s="24">
        <f t="shared" si="9"/>
        <v>1052.25</v>
      </c>
      <c r="M47" s="23">
        <f t="shared" si="9"/>
        <v>215.83333333333334</v>
      </c>
      <c r="N47" s="24">
        <f t="shared" si="9"/>
        <v>235</v>
      </c>
      <c r="O47" s="23">
        <f t="shared" si="9"/>
        <v>11.383333333333333</v>
      </c>
      <c r="P47" s="23">
        <f t="shared" si="9"/>
        <v>17.916666666666668</v>
      </c>
      <c r="Q47" s="24">
        <f t="shared" si="9"/>
        <v>620</v>
      </c>
      <c r="R47" s="23">
        <f t="shared" si="9"/>
        <v>26.833333333333339</v>
      </c>
      <c r="S47" s="24">
        <f t="shared" si="9"/>
        <v>275.83333333333331</v>
      </c>
      <c r="T47" s="25">
        <f t="shared" si="9"/>
        <v>1.4733333333333334</v>
      </c>
      <c r="U47" s="25">
        <f t="shared" si="9"/>
        <v>5.4933333333333332</v>
      </c>
      <c r="V47" s="23">
        <f t="shared" si="9"/>
        <v>134</v>
      </c>
      <c r="W47" s="25">
        <f t="shared" si="9"/>
        <v>9.8333333333333342E-2</v>
      </c>
      <c r="X47" s="25">
        <f t="shared" si="9"/>
        <v>57.916666666666679</v>
      </c>
      <c r="Y47" s="23">
        <f t="shared" si="9"/>
        <v>2.35</v>
      </c>
      <c r="Z47" s="26">
        <f t="shared" si="9"/>
        <v>2.2333333333333334E-2</v>
      </c>
    </row>
    <row r="48" spans="1:26" x14ac:dyDescent="0.15">
      <c r="A48" s="5"/>
      <c r="B48" s="4"/>
      <c r="C48" s="4"/>
      <c r="D48" s="5"/>
      <c r="E48" s="5"/>
      <c r="F48" s="20"/>
      <c r="G48" s="21" t="s">
        <v>1930</v>
      </c>
      <c r="H48" s="22"/>
      <c r="I48" s="23">
        <f>STDEV(I34:I45)</f>
        <v>10.295630140987001</v>
      </c>
      <c r="J48" s="24">
        <f t="shared" ref="J48:Z48" si="10">STDEV(J34:J45)</f>
        <v>3474.5371394379035</v>
      </c>
      <c r="K48" s="25">
        <f t="shared" si="10"/>
        <v>3.6284419396058927</v>
      </c>
      <c r="L48" s="24">
        <f t="shared" si="10"/>
        <v>514.89807023067465</v>
      </c>
      <c r="M48" s="23">
        <f t="shared" si="10"/>
        <v>56.171544613286372</v>
      </c>
      <c r="N48" s="24">
        <f t="shared" si="10"/>
        <v>14.459976109624424</v>
      </c>
      <c r="O48" s="23">
        <f t="shared" si="10"/>
        <v>1.5959228355311281</v>
      </c>
      <c r="P48" s="23">
        <f t="shared" si="10"/>
        <v>0.21248885888797786</v>
      </c>
      <c r="Q48" s="24">
        <f t="shared" si="10"/>
        <v>15.954480704349313</v>
      </c>
      <c r="R48" s="23">
        <f t="shared" si="10"/>
        <v>2.1739504608110578</v>
      </c>
      <c r="S48" s="24">
        <f t="shared" si="10"/>
        <v>141.04856245172073</v>
      </c>
      <c r="T48" s="25">
        <f t="shared" si="10"/>
        <v>0.2392158908271815</v>
      </c>
      <c r="U48" s="25">
        <f t="shared" si="10"/>
        <v>0.49380403425085967</v>
      </c>
      <c r="V48" s="23">
        <f t="shared" si="10"/>
        <v>4.8617243480439774</v>
      </c>
      <c r="W48" s="25">
        <f t="shared" si="10"/>
        <v>2.5878504008094615E-2</v>
      </c>
      <c r="X48" s="25">
        <f t="shared" si="10"/>
        <v>6.7515430335095346</v>
      </c>
      <c r="Y48" s="23">
        <f t="shared" si="10"/>
        <v>0.38494391563163982</v>
      </c>
      <c r="Z48" s="26">
        <f t="shared" si="10"/>
        <v>9.5091662318124558E-3</v>
      </c>
    </row>
    <row r="49" spans="1:26" x14ac:dyDescent="0.15">
      <c r="A49" s="5"/>
      <c r="B49" s="4"/>
      <c r="C49" s="4"/>
      <c r="D49" s="5"/>
      <c r="E49" s="5"/>
      <c r="F49" s="20"/>
      <c r="G49" s="21" t="s">
        <v>1931</v>
      </c>
      <c r="H49" s="22"/>
      <c r="I49" s="30">
        <f>MEDIAN(I34:I45)</f>
        <v>29</v>
      </c>
      <c r="J49" s="24">
        <f t="shared" ref="J49:Z49" si="11">MEDIAN(J34:J45)</f>
        <v>7895</v>
      </c>
      <c r="K49" s="28">
        <f t="shared" si="11"/>
        <v>9.59</v>
      </c>
      <c r="L49" s="29">
        <f t="shared" si="11"/>
        <v>902</v>
      </c>
      <c r="M49" s="30">
        <f t="shared" si="11"/>
        <v>189.5</v>
      </c>
      <c r="N49" s="29">
        <f t="shared" si="11"/>
        <v>235</v>
      </c>
      <c r="O49" s="30">
        <f t="shared" si="11"/>
        <v>11.5</v>
      </c>
      <c r="P49" s="30">
        <f t="shared" si="11"/>
        <v>18</v>
      </c>
      <c r="Q49" s="29">
        <f t="shared" si="11"/>
        <v>620</v>
      </c>
      <c r="R49" s="30">
        <f t="shared" si="11"/>
        <v>26.75</v>
      </c>
      <c r="S49" s="29">
        <f t="shared" si="11"/>
        <v>231.5</v>
      </c>
      <c r="T49" s="28">
        <f t="shared" si="11"/>
        <v>1.51</v>
      </c>
      <c r="U49" s="28">
        <f t="shared" si="11"/>
        <v>5.415</v>
      </c>
      <c r="V49" s="30">
        <f t="shared" si="11"/>
        <v>134</v>
      </c>
      <c r="W49" s="28">
        <f t="shared" si="11"/>
        <v>0.09</v>
      </c>
      <c r="X49" s="28">
        <f t="shared" si="11"/>
        <v>58.65</v>
      </c>
      <c r="Y49" s="30">
        <f t="shared" si="11"/>
        <v>2.35</v>
      </c>
      <c r="Z49" s="27">
        <f t="shared" si="11"/>
        <v>1.8000000000000002E-2</v>
      </c>
    </row>
    <row r="50" spans="1:26" x14ac:dyDescent="0.15">
      <c r="A50" s="5">
        <v>2</v>
      </c>
      <c r="B50" s="4" t="s">
        <v>50</v>
      </c>
      <c r="C50" s="4" t="s">
        <v>52</v>
      </c>
      <c r="D50" s="5" t="s">
        <v>204</v>
      </c>
      <c r="E50" s="5">
        <v>2</v>
      </c>
      <c r="F50" s="5">
        <v>150</v>
      </c>
      <c r="G50" s="4" t="s">
        <v>48</v>
      </c>
      <c r="H50" s="4" t="s">
        <v>51</v>
      </c>
      <c r="I50" s="3">
        <v>22</v>
      </c>
      <c r="J50" s="3">
        <v>6760</v>
      </c>
      <c r="K50" s="3">
        <v>7.78</v>
      </c>
      <c r="L50" s="3">
        <v>618</v>
      </c>
      <c r="M50" s="3">
        <v>468</v>
      </c>
      <c r="N50" s="3">
        <v>240</v>
      </c>
      <c r="O50" s="3">
        <v>14</v>
      </c>
      <c r="P50" s="3">
        <v>17.7</v>
      </c>
      <c r="Q50" s="3">
        <v>750</v>
      </c>
      <c r="R50" s="3">
        <v>24.5</v>
      </c>
      <c r="S50" s="3">
        <v>117</v>
      </c>
      <c r="T50" s="3">
        <v>1.38</v>
      </c>
      <c r="U50" s="3">
        <v>6.04</v>
      </c>
      <c r="V50" s="3">
        <v>159</v>
      </c>
      <c r="W50" s="3">
        <v>0.1</v>
      </c>
      <c r="X50" s="3">
        <v>113</v>
      </c>
      <c r="Y50" s="3">
        <v>2.2000000000000002</v>
      </c>
      <c r="Z50" s="3">
        <v>1.4999999999999999E-2</v>
      </c>
    </row>
    <row r="51" spans="1:26" x14ac:dyDescent="0.15">
      <c r="A51" s="5">
        <v>2</v>
      </c>
      <c r="B51" s="4" t="s">
        <v>169</v>
      </c>
      <c r="C51" s="4" t="s">
        <v>170</v>
      </c>
      <c r="D51" s="5" t="s">
        <v>205</v>
      </c>
      <c r="E51" s="5">
        <v>2</v>
      </c>
      <c r="F51" s="5">
        <v>150</v>
      </c>
      <c r="G51" s="4" t="s">
        <v>168</v>
      </c>
      <c r="H51" s="4" t="s">
        <v>171</v>
      </c>
      <c r="I51" s="3">
        <v>33</v>
      </c>
      <c r="J51" s="3">
        <v>8380</v>
      </c>
      <c r="K51" s="3">
        <v>11.4</v>
      </c>
      <c r="L51" s="3">
        <v>1070</v>
      </c>
      <c r="M51" s="3">
        <v>180</v>
      </c>
      <c r="N51" s="3">
        <v>240</v>
      </c>
      <c r="O51" s="3">
        <v>14</v>
      </c>
      <c r="P51" s="3">
        <v>17.7</v>
      </c>
      <c r="Q51" s="3">
        <v>750</v>
      </c>
      <c r="R51" s="3">
        <v>24.5</v>
      </c>
      <c r="S51" s="3">
        <v>117</v>
      </c>
      <c r="T51" s="3">
        <v>1.38</v>
      </c>
      <c r="U51" s="3">
        <v>6.04</v>
      </c>
      <c r="V51" s="3">
        <v>159</v>
      </c>
      <c r="W51" s="3">
        <v>0.1</v>
      </c>
      <c r="X51" s="3">
        <v>113</v>
      </c>
      <c r="Y51" s="3">
        <v>2.2000000000000002</v>
      </c>
      <c r="Z51" s="3">
        <v>1.4999999999999999E-2</v>
      </c>
    </row>
    <row r="52" spans="1:26" x14ac:dyDescent="0.15">
      <c r="A52" s="5">
        <v>7</v>
      </c>
      <c r="B52" s="4" t="s">
        <v>126</v>
      </c>
      <c r="C52" s="4" t="s">
        <v>127</v>
      </c>
      <c r="D52" s="5" t="s">
        <v>204</v>
      </c>
      <c r="E52" s="5">
        <v>7</v>
      </c>
      <c r="F52" s="5">
        <v>150</v>
      </c>
      <c r="G52" s="4" t="s">
        <v>58</v>
      </c>
      <c r="H52" s="4" t="s">
        <v>59</v>
      </c>
      <c r="I52" s="3">
        <v>11</v>
      </c>
      <c r="J52" s="3">
        <v>965</v>
      </c>
      <c r="K52" s="3">
        <v>4.37</v>
      </c>
      <c r="L52" s="3">
        <v>200</v>
      </c>
      <c r="M52" s="3">
        <v>727</v>
      </c>
      <c r="N52" s="3">
        <v>240</v>
      </c>
      <c r="O52" s="3">
        <v>12</v>
      </c>
      <c r="P52" s="3">
        <v>17.7</v>
      </c>
      <c r="Q52" s="3">
        <v>730</v>
      </c>
      <c r="R52" s="3">
        <v>24.8</v>
      </c>
      <c r="S52" s="3">
        <v>310</v>
      </c>
      <c r="T52" s="3">
        <v>1.53</v>
      </c>
      <c r="U52" s="3">
        <v>5.47</v>
      </c>
      <c r="V52" s="3">
        <v>153</v>
      </c>
      <c r="W52" s="3">
        <v>0.09</v>
      </c>
      <c r="X52" s="3">
        <v>99.1</v>
      </c>
      <c r="Y52" s="3">
        <v>2</v>
      </c>
      <c r="Z52" s="3">
        <v>1.6E-2</v>
      </c>
    </row>
    <row r="53" spans="1:26" x14ac:dyDescent="0.15">
      <c r="A53" s="5">
        <v>7</v>
      </c>
      <c r="B53" s="4" t="s">
        <v>128</v>
      </c>
      <c r="C53" s="4" t="s">
        <v>129</v>
      </c>
      <c r="D53" s="5" t="s">
        <v>205</v>
      </c>
      <c r="E53" s="5">
        <v>7</v>
      </c>
      <c r="F53" s="5">
        <v>150</v>
      </c>
      <c r="G53" s="4" t="s">
        <v>58</v>
      </c>
      <c r="H53" s="4" t="s">
        <v>59</v>
      </c>
      <c r="I53" s="3">
        <v>24</v>
      </c>
      <c r="J53" s="3">
        <v>7010</v>
      </c>
      <c r="K53" s="3">
        <v>8.41</v>
      </c>
      <c r="L53" s="3">
        <v>718</v>
      </c>
      <c r="M53" s="3">
        <v>218</v>
      </c>
      <c r="N53" s="3">
        <v>240</v>
      </c>
      <c r="O53" s="3">
        <v>12</v>
      </c>
      <c r="P53" s="3">
        <v>17.7</v>
      </c>
      <c r="Q53" s="3">
        <v>730</v>
      </c>
      <c r="R53" s="3">
        <v>24.8</v>
      </c>
      <c r="S53" s="3">
        <v>310</v>
      </c>
      <c r="T53" s="3">
        <v>1.53</v>
      </c>
      <c r="U53" s="3">
        <v>5.47</v>
      </c>
      <c r="V53" s="3">
        <v>153</v>
      </c>
      <c r="W53" s="3">
        <v>0.09</v>
      </c>
      <c r="X53" s="3">
        <v>99.1</v>
      </c>
      <c r="Y53" s="3">
        <v>2</v>
      </c>
      <c r="Z53" s="3">
        <v>1.6E-2</v>
      </c>
    </row>
    <row r="54" spans="1:26" x14ac:dyDescent="0.15">
      <c r="A54" s="5">
        <v>11</v>
      </c>
      <c r="B54" s="4" t="s">
        <v>142</v>
      </c>
      <c r="C54" s="4" t="s">
        <v>143</v>
      </c>
      <c r="D54" s="5" t="s">
        <v>204</v>
      </c>
      <c r="E54" s="5">
        <v>11</v>
      </c>
      <c r="F54" s="5">
        <v>150</v>
      </c>
      <c r="G54" s="4" t="s">
        <v>58</v>
      </c>
      <c r="H54" s="4" t="s">
        <v>59</v>
      </c>
      <c r="I54" s="3">
        <v>20</v>
      </c>
      <c r="J54" s="3">
        <v>7020</v>
      </c>
      <c r="K54" s="3">
        <v>7.15</v>
      </c>
      <c r="L54" s="3">
        <v>595</v>
      </c>
      <c r="M54" s="3">
        <v>245</v>
      </c>
      <c r="N54" s="3">
        <v>220</v>
      </c>
      <c r="O54" s="3">
        <v>8.8000000000000007</v>
      </c>
      <c r="P54" s="3">
        <v>17.600000000000001</v>
      </c>
      <c r="Q54" s="3">
        <v>720</v>
      </c>
      <c r="R54" s="3">
        <v>23.4</v>
      </c>
      <c r="S54" s="3">
        <v>230</v>
      </c>
      <c r="T54" s="3">
        <v>1.29</v>
      </c>
      <c r="U54" s="3">
        <v>4.33</v>
      </c>
      <c r="V54" s="3">
        <v>156</v>
      </c>
      <c r="W54" s="3">
        <v>0.08</v>
      </c>
      <c r="X54" s="3">
        <v>105</v>
      </c>
      <c r="Y54" s="3">
        <v>1.8</v>
      </c>
      <c r="Z54" s="3">
        <v>1.7000000000000001E-2</v>
      </c>
    </row>
    <row r="55" spans="1:26" x14ac:dyDescent="0.15">
      <c r="A55" s="5">
        <v>11</v>
      </c>
      <c r="B55" s="4" t="s">
        <v>221</v>
      </c>
      <c r="C55" s="4"/>
      <c r="D55" s="5" t="s">
        <v>205</v>
      </c>
      <c r="E55" s="5">
        <v>11</v>
      </c>
      <c r="F55" s="5">
        <v>150</v>
      </c>
      <c r="G55" s="4" t="s">
        <v>58</v>
      </c>
      <c r="H55" s="4"/>
      <c r="I55" s="3">
        <v>13</v>
      </c>
      <c r="J55" s="3">
        <v>2730</v>
      </c>
      <c r="K55" s="3">
        <v>4.3099999999999996</v>
      </c>
      <c r="L55" s="3">
        <v>348</v>
      </c>
      <c r="M55" s="3">
        <v>436</v>
      </c>
      <c r="N55" s="3">
        <v>220</v>
      </c>
      <c r="O55" s="3">
        <v>8.8000000000000007</v>
      </c>
      <c r="P55" s="3">
        <v>17.600000000000001</v>
      </c>
      <c r="Q55" s="3">
        <v>720</v>
      </c>
      <c r="R55" s="3">
        <v>23.4</v>
      </c>
      <c r="S55" s="3">
        <v>230</v>
      </c>
      <c r="T55" s="3">
        <v>1.29</v>
      </c>
      <c r="U55" s="3">
        <v>4.33</v>
      </c>
      <c r="V55" s="3">
        <v>156</v>
      </c>
      <c r="W55" s="3">
        <v>0.08</v>
      </c>
      <c r="X55" s="3">
        <v>105</v>
      </c>
      <c r="Y55" s="3">
        <v>1.8</v>
      </c>
      <c r="Z55" s="3">
        <v>1.7000000000000001E-2</v>
      </c>
    </row>
    <row r="56" spans="1:26" x14ac:dyDescent="0.15">
      <c r="A56" s="5">
        <v>15</v>
      </c>
      <c r="B56" s="4" t="s">
        <v>112</v>
      </c>
      <c r="C56" s="4" t="s">
        <v>113</v>
      </c>
      <c r="D56" s="5" t="s">
        <v>204</v>
      </c>
      <c r="E56" s="5">
        <v>15</v>
      </c>
      <c r="F56" s="5">
        <v>150</v>
      </c>
      <c r="G56" s="4" t="s">
        <v>58</v>
      </c>
      <c r="H56" s="4" t="s">
        <v>59</v>
      </c>
      <c r="I56" s="3">
        <v>41</v>
      </c>
      <c r="J56" s="3">
        <v>6380</v>
      </c>
      <c r="K56" s="3">
        <v>13.8</v>
      </c>
      <c r="L56" s="3">
        <v>1130</v>
      </c>
      <c r="M56" s="3">
        <v>181</v>
      </c>
      <c r="N56" s="3">
        <v>230</v>
      </c>
      <c r="O56" s="3">
        <v>14</v>
      </c>
      <c r="P56" s="3">
        <v>16.8</v>
      </c>
      <c r="Q56" s="3">
        <v>740</v>
      </c>
      <c r="R56" s="3">
        <v>22.9</v>
      </c>
      <c r="S56" s="3">
        <v>63.9</v>
      </c>
      <c r="T56" s="3">
        <v>1.59</v>
      </c>
      <c r="U56" s="3">
        <v>6.61</v>
      </c>
      <c r="V56" s="3">
        <v>151</v>
      </c>
      <c r="W56" s="3">
        <v>0.09</v>
      </c>
      <c r="X56" s="3">
        <v>113</v>
      </c>
      <c r="Y56" s="3">
        <v>2.2999999999999998</v>
      </c>
      <c r="Z56" s="3">
        <v>4.3999999999999997E-2</v>
      </c>
    </row>
    <row r="57" spans="1:26" x14ac:dyDescent="0.15">
      <c r="A57" s="5">
        <v>15</v>
      </c>
      <c r="B57" s="4" t="s">
        <v>110</v>
      </c>
      <c r="C57" s="4" t="s">
        <v>111</v>
      </c>
      <c r="D57" s="5" t="s">
        <v>205</v>
      </c>
      <c r="E57" s="5">
        <v>15</v>
      </c>
      <c r="F57" s="5">
        <v>150</v>
      </c>
      <c r="G57" s="4" t="s">
        <v>58</v>
      </c>
      <c r="H57" s="4" t="s">
        <v>59</v>
      </c>
      <c r="I57" s="3">
        <v>42</v>
      </c>
      <c r="J57" s="3">
        <v>11200</v>
      </c>
      <c r="K57" s="3">
        <v>14.4</v>
      </c>
      <c r="L57" s="3">
        <v>1510</v>
      </c>
      <c r="M57" s="3">
        <v>165</v>
      </c>
      <c r="N57" s="3">
        <v>230</v>
      </c>
      <c r="O57" s="3">
        <v>14</v>
      </c>
      <c r="P57" s="3">
        <v>16.8</v>
      </c>
      <c r="Q57" s="3">
        <v>740</v>
      </c>
      <c r="R57" s="3">
        <v>22.9</v>
      </c>
      <c r="S57" s="3">
        <v>63.9</v>
      </c>
      <c r="T57" s="3">
        <v>1.59</v>
      </c>
      <c r="U57" s="3">
        <v>6.61</v>
      </c>
      <c r="V57" s="3">
        <v>151</v>
      </c>
      <c r="W57" s="3">
        <v>0.09</v>
      </c>
      <c r="X57" s="3">
        <v>113</v>
      </c>
      <c r="Y57" s="3">
        <v>2.2999999999999998</v>
      </c>
      <c r="Z57" s="3">
        <v>4.3999999999999997E-2</v>
      </c>
    </row>
    <row r="58" spans="1:26" x14ac:dyDescent="0.15">
      <c r="A58" s="5">
        <v>24</v>
      </c>
      <c r="B58" s="4" t="s">
        <v>98</v>
      </c>
      <c r="C58" s="4" t="s">
        <v>99</v>
      </c>
      <c r="D58" s="5" t="s">
        <v>204</v>
      </c>
      <c r="E58" s="5">
        <v>24</v>
      </c>
      <c r="F58" s="5">
        <v>150</v>
      </c>
      <c r="G58" s="4" t="s">
        <v>58</v>
      </c>
      <c r="H58" s="4" t="s">
        <v>59</v>
      </c>
      <c r="I58" s="3">
        <v>18</v>
      </c>
      <c r="J58" s="3">
        <v>4430</v>
      </c>
      <c r="K58" s="3">
        <v>6.29</v>
      </c>
      <c r="L58" s="3">
        <v>527</v>
      </c>
      <c r="M58" s="3">
        <v>285</v>
      </c>
      <c r="N58" s="3">
        <v>240</v>
      </c>
      <c r="O58" s="3">
        <v>11</v>
      </c>
      <c r="P58" s="3">
        <v>16</v>
      </c>
      <c r="Q58" s="3">
        <v>730</v>
      </c>
      <c r="R58" s="3">
        <v>23.7</v>
      </c>
      <c r="S58" s="3">
        <v>310</v>
      </c>
      <c r="T58" s="3">
        <v>1.55</v>
      </c>
      <c r="U58" s="3">
        <v>4.8</v>
      </c>
      <c r="V58" s="3">
        <v>159</v>
      </c>
      <c r="W58" s="3">
        <v>0.14000000000000001</v>
      </c>
      <c r="X58" s="3">
        <v>106</v>
      </c>
      <c r="Y58" s="3">
        <v>2</v>
      </c>
      <c r="Z58" s="3">
        <v>1.7000000000000001E-2</v>
      </c>
    </row>
    <row r="59" spans="1:26" x14ac:dyDescent="0.15">
      <c r="A59" s="5">
        <v>24</v>
      </c>
      <c r="B59" s="4" t="s">
        <v>100</v>
      </c>
      <c r="C59" s="4" t="s">
        <v>101</v>
      </c>
      <c r="D59" s="5" t="s">
        <v>205</v>
      </c>
      <c r="E59" s="5">
        <v>24</v>
      </c>
      <c r="F59" s="5">
        <v>150</v>
      </c>
      <c r="G59" s="4" t="s">
        <v>58</v>
      </c>
      <c r="H59" s="4" t="s">
        <v>59</v>
      </c>
      <c r="I59" s="3">
        <v>13</v>
      </c>
      <c r="J59" s="3">
        <v>5890</v>
      </c>
      <c r="K59" s="3">
        <v>8.83</v>
      </c>
      <c r="L59" s="3">
        <v>985</v>
      </c>
      <c r="M59" s="3">
        <v>732</v>
      </c>
      <c r="N59" s="3">
        <v>240</v>
      </c>
      <c r="O59" s="3">
        <v>11</v>
      </c>
      <c r="P59" s="3">
        <v>16</v>
      </c>
      <c r="Q59" s="3">
        <v>730</v>
      </c>
      <c r="R59" s="3">
        <v>23.7</v>
      </c>
      <c r="S59" s="3">
        <v>310</v>
      </c>
      <c r="T59" s="3">
        <v>1.55</v>
      </c>
      <c r="U59" s="3">
        <v>4.8</v>
      </c>
      <c r="V59" s="3">
        <v>159</v>
      </c>
      <c r="W59" s="3">
        <v>0.14000000000000001</v>
      </c>
      <c r="X59" s="3">
        <v>106</v>
      </c>
      <c r="Y59" s="3">
        <v>2</v>
      </c>
      <c r="Z59" s="3">
        <v>1.7000000000000001E-2</v>
      </c>
    </row>
    <row r="60" spans="1:26" x14ac:dyDescent="0.15">
      <c r="A60" s="5">
        <v>27</v>
      </c>
      <c r="B60" s="4" t="s">
        <v>66</v>
      </c>
      <c r="C60" s="4" t="s">
        <v>67</v>
      </c>
      <c r="D60" s="5" t="s">
        <v>204</v>
      </c>
      <c r="E60" s="5">
        <v>27</v>
      </c>
      <c r="F60" s="5">
        <v>150</v>
      </c>
      <c r="G60" s="4" t="s">
        <v>58</v>
      </c>
      <c r="H60" s="4" t="s">
        <v>59</v>
      </c>
      <c r="I60" s="3">
        <v>20</v>
      </c>
      <c r="J60" s="3">
        <v>1340</v>
      </c>
      <c r="K60" s="3">
        <v>7.31</v>
      </c>
      <c r="L60" s="3">
        <v>821</v>
      </c>
      <c r="M60" s="3">
        <v>451</v>
      </c>
      <c r="N60" s="3">
        <v>240</v>
      </c>
      <c r="O60" s="3">
        <v>7.9</v>
      </c>
      <c r="P60" s="3">
        <v>17.8</v>
      </c>
      <c r="Q60" s="3">
        <v>740</v>
      </c>
      <c r="R60" s="3">
        <v>24.5</v>
      </c>
      <c r="S60" s="3">
        <v>119</v>
      </c>
      <c r="T60" s="3">
        <v>1.51</v>
      </c>
      <c r="U60" s="3">
        <v>4.78</v>
      </c>
      <c r="V60" s="3">
        <v>161</v>
      </c>
      <c r="W60" s="3">
        <v>0.08</v>
      </c>
      <c r="X60" s="3">
        <v>102</v>
      </c>
      <c r="Y60" s="3">
        <v>1.9</v>
      </c>
      <c r="Z60" s="3">
        <v>1.4E-2</v>
      </c>
    </row>
    <row r="61" spans="1:26" x14ac:dyDescent="0.15">
      <c r="A61" s="5">
        <v>27</v>
      </c>
      <c r="B61" s="4" t="s">
        <v>70</v>
      </c>
      <c r="C61" s="4" t="s">
        <v>71</v>
      </c>
      <c r="D61" s="5" t="s">
        <v>205</v>
      </c>
      <c r="E61" s="5">
        <v>27</v>
      </c>
      <c r="F61" s="5">
        <v>150</v>
      </c>
      <c r="G61" s="4" t="s">
        <v>58</v>
      </c>
      <c r="H61" s="4" t="s">
        <v>59</v>
      </c>
      <c r="I61" s="3">
        <v>15</v>
      </c>
      <c r="J61" s="3">
        <v>1050</v>
      </c>
      <c r="K61" s="3">
        <v>5.0999999999999996</v>
      </c>
      <c r="L61" s="3">
        <v>586</v>
      </c>
      <c r="M61" s="3">
        <v>181</v>
      </c>
      <c r="N61" s="3">
        <v>240</v>
      </c>
      <c r="O61" s="3">
        <v>7.9</v>
      </c>
      <c r="P61" s="3">
        <v>17.8</v>
      </c>
      <c r="Q61" s="3">
        <v>740</v>
      </c>
      <c r="R61" s="3">
        <v>24.5</v>
      </c>
      <c r="S61" s="3">
        <v>119</v>
      </c>
      <c r="T61" s="3">
        <v>1.51</v>
      </c>
      <c r="U61" s="3">
        <v>4.78</v>
      </c>
      <c r="V61" s="3">
        <v>161</v>
      </c>
      <c r="W61" s="3">
        <v>0.08</v>
      </c>
      <c r="X61" s="3">
        <v>102</v>
      </c>
      <c r="Y61" s="3">
        <v>1.9</v>
      </c>
      <c r="Z61" s="3">
        <v>1.4E-2</v>
      </c>
    </row>
    <row r="62" spans="1:26" ht="31.5" x14ac:dyDescent="0.15">
      <c r="A62" s="5"/>
      <c r="B62" s="4"/>
      <c r="C62" s="4"/>
      <c r="D62" s="5"/>
      <c r="E62" s="5"/>
      <c r="F62" s="31" t="str">
        <f>F$1</f>
        <v>Nominal SO4 mg/L</v>
      </c>
      <c r="G62" s="32"/>
      <c r="H62" s="32"/>
      <c r="I62" s="31" t="str">
        <f t="shared" ref="I62:Z62" si="12">I$1</f>
        <v>pore Ca mg/L</v>
      </c>
      <c r="J62" s="31" t="str">
        <f t="shared" si="12"/>
        <v>pore Fe ug/L</v>
      </c>
      <c r="K62" s="31" t="str">
        <f t="shared" si="12"/>
        <v>pore Mg mg/L</v>
      </c>
      <c r="L62" s="31" t="str">
        <f t="shared" si="12"/>
        <v>pore Mn ug/L</v>
      </c>
      <c r="M62" s="31" t="str">
        <f t="shared" si="12"/>
        <v>Pore Sulfide ug/L</v>
      </c>
      <c r="N62" s="31" t="str">
        <f t="shared" si="12"/>
        <v>surface Alk mg/L</v>
      </c>
      <c r="O62" s="31" t="str">
        <f t="shared" si="12"/>
        <v>surface Ca mg/L</v>
      </c>
      <c r="P62" s="31" t="str">
        <f t="shared" si="12"/>
        <v>surface Cl mg/L</v>
      </c>
      <c r="Q62" s="31" t="str">
        <f t="shared" si="12"/>
        <v>surface Cond uS/cm</v>
      </c>
      <c r="R62" s="31" t="str">
        <f t="shared" si="12"/>
        <v>Surface DOC mg/L</v>
      </c>
      <c r="S62" s="31" t="str">
        <f t="shared" si="12"/>
        <v>surface Fe ug/L</v>
      </c>
      <c r="T62" s="31" t="str">
        <f t="shared" si="12"/>
        <v>surface K mg/L</v>
      </c>
      <c r="U62" s="31" t="str">
        <f t="shared" si="12"/>
        <v>surface Mg mg/L</v>
      </c>
      <c r="V62" s="31" t="str">
        <f t="shared" si="12"/>
        <v>surface Na mg/L</v>
      </c>
      <c r="W62" s="31" t="str">
        <f t="shared" si="12"/>
        <v>surface NH4-N mg/L</v>
      </c>
      <c r="X62" s="31" t="str">
        <f t="shared" si="12"/>
        <v>surface SO4 mg/L</v>
      </c>
      <c r="Y62" s="31" t="str">
        <f t="shared" si="12"/>
        <v>surface TKN mg/L</v>
      </c>
      <c r="Z62" s="31" t="str">
        <f t="shared" si="12"/>
        <v>surface TP mg/L</v>
      </c>
    </row>
    <row r="63" spans="1:26" x14ac:dyDescent="0.15">
      <c r="A63" s="5"/>
      <c r="B63" s="4"/>
      <c r="C63" s="4"/>
      <c r="D63" s="5"/>
      <c r="E63" s="5"/>
      <c r="F63" s="20">
        <f>F54</f>
        <v>150</v>
      </c>
      <c r="G63" s="21" t="s">
        <v>1929</v>
      </c>
      <c r="H63" s="22"/>
      <c r="I63" s="23">
        <f>AVERAGE(I50:I61)</f>
        <v>22.666666666666668</v>
      </c>
      <c r="J63" s="24">
        <f t="shared" ref="J63:Z63" si="13">AVERAGE(J50:J61)</f>
        <v>5262.916666666667</v>
      </c>
      <c r="K63" s="25">
        <f t="shared" si="13"/>
        <v>8.2625000000000011</v>
      </c>
      <c r="L63" s="24">
        <f t="shared" si="13"/>
        <v>759</v>
      </c>
      <c r="M63" s="23">
        <f t="shared" si="13"/>
        <v>355.75</v>
      </c>
      <c r="N63" s="24">
        <f t="shared" si="13"/>
        <v>235</v>
      </c>
      <c r="O63" s="23">
        <f t="shared" si="13"/>
        <v>11.283333333333333</v>
      </c>
      <c r="P63" s="23">
        <f t="shared" si="13"/>
        <v>17.266666666666669</v>
      </c>
      <c r="Q63" s="24">
        <f t="shared" si="13"/>
        <v>735</v>
      </c>
      <c r="R63" s="23">
        <f t="shared" si="13"/>
        <v>23.966666666666669</v>
      </c>
      <c r="S63" s="24">
        <f t="shared" si="13"/>
        <v>191.65</v>
      </c>
      <c r="T63" s="25">
        <f t="shared" si="13"/>
        <v>1.4750000000000003</v>
      </c>
      <c r="U63" s="25">
        <f t="shared" si="13"/>
        <v>5.338333333333332</v>
      </c>
      <c r="V63" s="23">
        <f t="shared" si="13"/>
        <v>156.5</v>
      </c>
      <c r="W63" s="25">
        <f t="shared" si="13"/>
        <v>9.6666666666666679E-2</v>
      </c>
      <c r="X63" s="25">
        <f t="shared" si="13"/>
        <v>106.35000000000001</v>
      </c>
      <c r="Y63" s="23">
        <f t="shared" si="13"/>
        <v>2.0333333333333332</v>
      </c>
      <c r="Z63" s="26">
        <f t="shared" si="13"/>
        <v>2.0500000000000004E-2</v>
      </c>
    </row>
    <row r="64" spans="1:26" x14ac:dyDescent="0.15">
      <c r="A64" s="5"/>
      <c r="B64" s="4"/>
      <c r="C64" s="4"/>
      <c r="D64" s="5"/>
      <c r="E64" s="5"/>
      <c r="F64" s="20"/>
      <c r="G64" s="21" t="s">
        <v>1930</v>
      </c>
      <c r="H64" s="22"/>
      <c r="I64" s="23">
        <f>STDEV(I50:I61)</f>
        <v>10.603029870006141</v>
      </c>
      <c r="J64" s="24">
        <f t="shared" ref="J64:Z64" si="14">STDEV(J50:J61)</f>
        <v>3215.115195400776</v>
      </c>
      <c r="K64" s="25">
        <f t="shared" si="14"/>
        <v>3.3785987547287308</v>
      </c>
      <c r="L64" s="24">
        <f t="shared" si="14"/>
        <v>365.17691851783542</v>
      </c>
      <c r="M64" s="23">
        <f t="shared" si="14"/>
        <v>207.16665447719313</v>
      </c>
      <c r="N64" s="24">
        <f t="shared" si="14"/>
        <v>7.9772403521746567</v>
      </c>
      <c r="O64" s="23">
        <f t="shared" si="14"/>
        <v>2.4483142004739609</v>
      </c>
      <c r="P64" s="23">
        <f t="shared" si="14"/>
        <v>0.68666960870214111</v>
      </c>
      <c r="Q64" s="24">
        <f t="shared" si="14"/>
        <v>10</v>
      </c>
      <c r="R64" s="23">
        <f t="shared" si="14"/>
        <v>0.71265614982176995</v>
      </c>
      <c r="S64" s="24">
        <f t="shared" si="14"/>
        <v>101.49328235719031</v>
      </c>
      <c r="T64" s="25">
        <f t="shared" si="14"/>
        <v>0.10983458637258288</v>
      </c>
      <c r="U64" s="25">
        <f t="shared" si="14"/>
        <v>0.82518133911538294</v>
      </c>
      <c r="V64" s="23">
        <f t="shared" si="14"/>
        <v>3.7050334313299693</v>
      </c>
      <c r="W64" s="25">
        <f t="shared" si="14"/>
        <v>2.1461734799546387E-2</v>
      </c>
      <c r="X64" s="25">
        <f t="shared" si="14"/>
        <v>5.4251099695598981</v>
      </c>
      <c r="Y64" s="23">
        <f t="shared" si="14"/>
        <v>0.17752507291971892</v>
      </c>
      <c r="Z64" s="26">
        <f t="shared" si="14"/>
        <v>1.1033008326257738E-2</v>
      </c>
    </row>
    <row r="65" spans="1:26" x14ac:dyDescent="0.15">
      <c r="A65" s="5"/>
      <c r="B65" s="4"/>
      <c r="C65" s="4"/>
      <c r="D65" s="5"/>
      <c r="E65" s="5"/>
      <c r="F65" s="20"/>
      <c r="G65" s="21" t="s">
        <v>1931</v>
      </c>
      <c r="H65" s="22"/>
      <c r="I65" s="30">
        <f>MEDIAN(I50:I61)</f>
        <v>20</v>
      </c>
      <c r="J65" s="24">
        <f t="shared" ref="J65:Z65" si="15">MEDIAN(J50:J61)</f>
        <v>6135</v>
      </c>
      <c r="K65" s="28">
        <f t="shared" si="15"/>
        <v>7.5449999999999999</v>
      </c>
      <c r="L65" s="29">
        <f t="shared" si="15"/>
        <v>668</v>
      </c>
      <c r="M65" s="30">
        <f t="shared" si="15"/>
        <v>265</v>
      </c>
      <c r="N65" s="29">
        <f t="shared" si="15"/>
        <v>240</v>
      </c>
      <c r="O65" s="30">
        <f t="shared" si="15"/>
        <v>11.5</v>
      </c>
      <c r="P65" s="30">
        <f t="shared" si="15"/>
        <v>17.649999999999999</v>
      </c>
      <c r="Q65" s="29">
        <f t="shared" si="15"/>
        <v>735</v>
      </c>
      <c r="R65" s="30">
        <f t="shared" si="15"/>
        <v>24.1</v>
      </c>
      <c r="S65" s="29">
        <f t="shared" si="15"/>
        <v>174.5</v>
      </c>
      <c r="T65" s="28">
        <f t="shared" si="15"/>
        <v>1.52</v>
      </c>
      <c r="U65" s="28">
        <f t="shared" si="15"/>
        <v>5.1349999999999998</v>
      </c>
      <c r="V65" s="30">
        <f t="shared" si="15"/>
        <v>157.5</v>
      </c>
      <c r="W65" s="28">
        <f t="shared" si="15"/>
        <v>0.09</v>
      </c>
      <c r="X65" s="28">
        <f t="shared" si="15"/>
        <v>105.5</v>
      </c>
      <c r="Y65" s="30">
        <f t="shared" si="15"/>
        <v>2</v>
      </c>
      <c r="Z65" s="27">
        <f t="shared" si="15"/>
        <v>1.6500000000000001E-2</v>
      </c>
    </row>
    <row r="66" spans="1:26" x14ac:dyDescent="0.15">
      <c r="A66" s="5">
        <v>1</v>
      </c>
      <c r="B66" s="4" t="s">
        <v>148</v>
      </c>
      <c r="C66" s="4" t="s">
        <v>149</v>
      </c>
      <c r="D66" s="5" t="s">
        <v>204</v>
      </c>
      <c r="E66" s="5">
        <v>1</v>
      </c>
      <c r="F66" s="5">
        <v>300</v>
      </c>
      <c r="G66" s="4" t="s">
        <v>58</v>
      </c>
      <c r="H66" s="4" t="s">
        <v>59</v>
      </c>
      <c r="I66" s="3">
        <v>20</v>
      </c>
      <c r="J66" s="3">
        <v>4130</v>
      </c>
      <c r="K66" s="3">
        <v>7.06</v>
      </c>
      <c r="L66" s="3">
        <v>558</v>
      </c>
      <c r="M66" s="3">
        <v>735</v>
      </c>
      <c r="N66" s="3">
        <v>270</v>
      </c>
      <c r="O66" s="3">
        <v>12</v>
      </c>
      <c r="P66" s="3">
        <v>18.8</v>
      </c>
      <c r="Q66" s="3">
        <v>1100</v>
      </c>
      <c r="R66" s="3">
        <v>26.8</v>
      </c>
      <c r="S66" s="3">
        <v>139</v>
      </c>
      <c r="T66" s="3">
        <v>1.66</v>
      </c>
      <c r="U66" s="3">
        <v>5.26</v>
      </c>
      <c r="V66" s="3">
        <v>243</v>
      </c>
      <c r="W66" s="3">
        <v>0.08</v>
      </c>
      <c r="X66" s="3">
        <v>242</v>
      </c>
      <c r="Y66" s="3">
        <v>2</v>
      </c>
      <c r="Z66" s="3">
        <v>0.02</v>
      </c>
    </row>
    <row r="67" spans="1:26" x14ac:dyDescent="0.15">
      <c r="A67" s="5">
        <v>1</v>
      </c>
      <c r="B67" s="4" t="s">
        <v>150</v>
      </c>
      <c r="C67" s="4" t="s">
        <v>151</v>
      </c>
      <c r="D67" s="5" t="s">
        <v>205</v>
      </c>
      <c r="E67" s="5">
        <v>1</v>
      </c>
      <c r="F67" s="5">
        <v>300</v>
      </c>
      <c r="G67" s="4" t="s">
        <v>58</v>
      </c>
      <c r="H67" s="4" t="s">
        <v>59</v>
      </c>
      <c r="I67" s="3">
        <v>18</v>
      </c>
      <c r="J67" s="3">
        <v>2950</v>
      </c>
      <c r="K67" s="3">
        <v>6.18</v>
      </c>
      <c r="L67" s="3">
        <v>516</v>
      </c>
      <c r="M67" s="3">
        <v>1140</v>
      </c>
      <c r="N67" s="3">
        <v>270</v>
      </c>
      <c r="O67" s="3">
        <v>12</v>
      </c>
      <c r="P67" s="3">
        <v>18.8</v>
      </c>
      <c r="Q67" s="3">
        <v>1100</v>
      </c>
      <c r="R67" s="3">
        <v>26.8</v>
      </c>
      <c r="S67" s="3">
        <v>139</v>
      </c>
      <c r="T67" s="3">
        <v>1.66</v>
      </c>
      <c r="U67" s="3">
        <v>5.26</v>
      </c>
      <c r="V67" s="3">
        <v>243</v>
      </c>
      <c r="W67" s="3">
        <v>0.08</v>
      </c>
      <c r="X67" s="3">
        <v>242</v>
      </c>
      <c r="Y67" s="3">
        <v>2</v>
      </c>
      <c r="Z67" s="3">
        <v>0.02</v>
      </c>
    </row>
    <row r="68" spans="1:26" x14ac:dyDescent="0.15">
      <c r="A68" s="5">
        <v>12</v>
      </c>
      <c r="B68" s="4" t="s">
        <v>144</v>
      </c>
      <c r="C68" s="4" t="s">
        <v>145</v>
      </c>
      <c r="D68" s="5" t="s">
        <v>204</v>
      </c>
      <c r="E68" s="5">
        <v>12</v>
      </c>
      <c r="F68" s="5">
        <v>300</v>
      </c>
      <c r="G68" s="4" t="s">
        <v>58</v>
      </c>
      <c r="H68" s="4" t="s">
        <v>59</v>
      </c>
      <c r="I68" s="3">
        <v>23</v>
      </c>
      <c r="J68" s="3">
        <v>2400</v>
      </c>
      <c r="K68" s="3">
        <v>7.82</v>
      </c>
      <c r="L68" s="3">
        <v>929</v>
      </c>
      <c r="M68" s="3">
        <v>1060</v>
      </c>
      <c r="N68" s="3">
        <v>290</v>
      </c>
      <c r="O68" s="3">
        <v>12</v>
      </c>
      <c r="P68" s="3">
        <v>17.399999999999999</v>
      </c>
      <c r="Q68" s="3">
        <v>1100</v>
      </c>
      <c r="R68" s="3">
        <v>28.2</v>
      </c>
      <c r="S68" s="3">
        <v>358</v>
      </c>
      <c r="T68" s="3">
        <v>1.63</v>
      </c>
      <c r="U68" s="3">
        <v>5.7</v>
      </c>
      <c r="V68" s="3">
        <v>244</v>
      </c>
      <c r="W68" s="3">
        <v>0.1</v>
      </c>
      <c r="X68" s="3">
        <v>239</v>
      </c>
      <c r="Y68" s="3">
        <v>2.4</v>
      </c>
      <c r="Z68" s="3">
        <v>2.5999999999999999E-2</v>
      </c>
    </row>
    <row r="69" spans="1:26" x14ac:dyDescent="0.15">
      <c r="A69" s="5">
        <v>12</v>
      </c>
      <c r="B69" s="4" t="s">
        <v>146</v>
      </c>
      <c r="C69" s="4" t="s">
        <v>147</v>
      </c>
      <c r="D69" s="5" t="s">
        <v>205</v>
      </c>
      <c r="E69" s="5">
        <v>12</v>
      </c>
      <c r="F69" s="5">
        <v>300</v>
      </c>
      <c r="G69" s="4" t="s">
        <v>58</v>
      </c>
      <c r="H69" s="4" t="s">
        <v>59</v>
      </c>
      <c r="I69" s="3">
        <v>23</v>
      </c>
      <c r="J69" s="3">
        <v>3820</v>
      </c>
      <c r="K69" s="3">
        <v>8.14</v>
      </c>
      <c r="L69" s="3">
        <v>768</v>
      </c>
      <c r="M69" s="3">
        <v>1130</v>
      </c>
      <c r="N69" s="3">
        <v>290</v>
      </c>
      <c r="O69" s="3">
        <v>12</v>
      </c>
      <c r="P69" s="3">
        <v>17.399999999999999</v>
      </c>
      <c r="Q69" s="3">
        <v>1100</v>
      </c>
      <c r="R69" s="3">
        <v>28.2</v>
      </c>
      <c r="S69" s="3">
        <v>358</v>
      </c>
      <c r="T69" s="3">
        <v>1.63</v>
      </c>
      <c r="U69" s="3">
        <v>5.7</v>
      </c>
      <c r="V69" s="3">
        <v>244</v>
      </c>
      <c r="W69" s="3">
        <v>0.1</v>
      </c>
      <c r="X69" s="3">
        <v>239</v>
      </c>
      <c r="Y69" s="3">
        <v>2.4</v>
      </c>
      <c r="Z69" s="3">
        <v>2.5999999999999999E-2</v>
      </c>
    </row>
    <row r="70" spans="1:26" x14ac:dyDescent="0.15">
      <c r="A70" s="5">
        <v>14</v>
      </c>
      <c r="B70" s="4" t="s">
        <v>106</v>
      </c>
      <c r="C70" s="4" t="s">
        <v>107</v>
      </c>
      <c r="D70" s="5" t="s">
        <v>204</v>
      </c>
      <c r="E70" s="5">
        <v>14</v>
      </c>
      <c r="F70" s="5">
        <v>300</v>
      </c>
      <c r="G70" s="4" t="s">
        <v>58</v>
      </c>
      <c r="H70" s="4" t="s">
        <v>59</v>
      </c>
      <c r="I70" s="3">
        <v>13</v>
      </c>
      <c r="J70" s="3">
        <v>3100</v>
      </c>
      <c r="K70" s="3">
        <v>4.0199999999999996</v>
      </c>
      <c r="L70" s="3">
        <v>300</v>
      </c>
      <c r="M70" s="3">
        <v>333</v>
      </c>
      <c r="N70" s="3">
        <v>280</v>
      </c>
      <c r="O70" s="3">
        <v>11</v>
      </c>
      <c r="P70" s="3">
        <v>19.899999999999999</v>
      </c>
      <c r="Q70" s="3">
        <v>1100</v>
      </c>
      <c r="R70" s="3">
        <v>28</v>
      </c>
      <c r="S70" s="3">
        <v>372</v>
      </c>
      <c r="T70" s="3">
        <v>1.52</v>
      </c>
      <c r="U70" s="3">
        <v>5.36</v>
      </c>
      <c r="V70" s="3">
        <v>244</v>
      </c>
      <c r="W70" s="3">
        <v>0.11</v>
      </c>
      <c r="X70" s="3">
        <v>237</v>
      </c>
      <c r="Y70" s="3">
        <v>2.4</v>
      </c>
      <c r="Z70" s="3">
        <v>1.9E-2</v>
      </c>
    </row>
    <row r="71" spans="1:26" x14ac:dyDescent="0.15">
      <c r="A71" s="5">
        <v>14</v>
      </c>
      <c r="B71" s="4" t="s">
        <v>108</v>
      </c>
      <c r="C71" s="4" t="s">
        <v>109</v>
      </c>
      <c r="D71" s="5" t="s">
        <v>205</v>
      </c>
      <c r="E71" s="5">
        <v>14</v>
      </c>
      <c r="F71" s="5">
        <v>300</v>
      </c>
      <c r="G71" s="4" t="s">
        <v>58</v>
      </c>
      <c r="H71" s="4" t="s">
        <v>59</v>
      </c>
      <c r="I71" s="3">
        <v>28</v>
      </c>
      <c r="J71" s="3">
        <v>3620</v>
      </c>
      <c r="K71" s="3">
        <v>10.6</v>
      </c>
      <c r="L71" s="3">
        <v>757</v>
      </c>
      <c r="M71" s="3">
        <v>604</v>
      </c>
      <c r="N71" s="3">
        <v>280</v>
      </c>
      <c r="O71" s="3">
        <v>11</v>
      </c>
      <c r="P71" s="3">
        <v>19.899999999999999</v>
      </c>
      <c r="Q71" s="3">
        <v>1100</v>
      </c>
      <c r="R71" s="3">
        <v>28</v>
      </c>
      <c r="S71" s="3">
        <v>372</v>
      </c>
      <c r="T71" s="3">
        <v>1.52</v>
      </c>
      <c r="U71" s="3">
        <v>5.36</v>
      </c>
      <c r="V71" s="3">
        <v>244</v>
      </c>
      <c r="W71" s="3">
        <v>0.11</v>
      </c>
      <c r="X71" s="3">
        <v>237</v>
      </c>
      <c r="Y71" s="3">
        <v>2.4</v>
      </c>
      <c r="Z71" s="3">
        <v>1.9E-2</v>
      </c>
    </row>
    <row r="72" spans="1:26" x14ac:dyDescent="0.15">
      <c r="A72" s="5">
        <v>17</v>
      </c>
      <c r="B72" s="4" t="s">
        <v>118</v>
      </c>
      <c r="C72" s="4" t="s">
        <v>119</v>
      </c>
      <c r="D72" s="5" t="s">
        <v>204</v>
      </c>
      <c r="E72" s="5">
        <v>17</v>
      </c>
      <c r="F72" s="5">
        <v>300</v>
      </c>
      <c r="G72" s="4" t="s">
        <v>58</v>
      </c>
      <c r="H72" s="4" t="s">
        <v>59</v>
      </c>
      <c r="I72" s="3">
        <v>52</v>
      </c>
      <c r="J72" s="3">
        <v>4500</v>
      </c>
      <c r="K72" s="3">
        <v>19.3</v>
      </c>
      <c r="L72" s="3">
        <v>2150</v>
      </c>
      <c r="M72" s="3">
        <v>181</v>
      </c>
      <c r="N72" s="3">
        <v>270</v>
      </c>
      <c r="O72" s="3">
        <v>11</v>
      </c>
      <c r="P72" s="3">
        <v>18</v>
      </c>
      <c r="Q72" s="3">
        <v>1100</v>
      </c>
      <c r="R72" s="3">
        <v>32.1</v>
      </c>
      <c r="S72" s="3">
        <v>508</v>
      </c>
      <c r="T72" s="3">
        <v>1.65</v>
      </c>
      <c r="U72" s="3">
        <v>5.19</v>
      </c>
      <c r="V72" s="3">
        <v>242</v>
      </c>
      <c r="W72" s="3">
        <v>0.11</v>
      </c>
      <c r="X72" s="3">
        <v>245</v>
      </c>
      <c r="Y72" s="3">
        <v>2.7</v>
      </c>
      <c r="Z72" s="3">
        <v>2.8000000000000001E-2</v>
      </c>
    </row>
    <row r="73" spans="1:26" x14ac:dyDescent="0.15">
      <c r="A73" s="5">
        <v>17</v>
      </c>
      <c r="B73" s="4" t="s">
        <v>120</v>
      </c>
      <c r="C73" s="4" t="s">
        <v>121</v>
      </c>
      <c r="D73" s="5" t="s">
        <v>205</v>
      </c>
      <c r="E73" s="5">
        <v>17</v>
      </c>
      <c r="F73" s="5">
        <v>300</v>
      </c>
      <c r="G73" s="4" t="s">
        <v>58</v>
      </c>
      <c r="H73" s="4" t="s">
        <v>59</v>
      </c>
      <c r="I73" s="3">
        <v>85</v>
      </c>
      <c r="J73" s="3">
        <v>4500</v>
      </c>
      <c r="K73" s="3">
        <v>33.9</v>
      </c>
      <c r="L73" s="3">
        <v>3280</v>
      </c>
      <c r="M73" s="3">
        <v>429</v>
      </c>
      <c r="N73" s="3">
        <v>270</v>
      </c>
      <c r="O73" s="3">
        <v>11</v>
      </c>
      <c r="P73" s="3">
        <v>18</v>
      </c>
      <c r="Q73" s="3">
        <v>1100</v>
      </c>
      <c r="R73" s="3">
        <v>32.1</v>
      </c>
      <c r="S73" s="3">
        <v>508</v>
      </c>
      <c r="T73" s="3">
        <v>1.65</v>
      </c>
      <c r="U73" s="3">
        <v>5.19</v>
      </c>
      <c r="V73" s="3">
        <v>242</v>
      </c>
      <c r="W73" s="3">
        <v>0.11</v>
      </c>
      <c r="X73" s="3">
        <v>245</v>
      </c>
      <c r="Y73" s="3">
        <v>2.7</v>
      </c>
      <c r="Z73" s="3">
        <v>2.8000000000000001E-2</v>
      </c>
    </row>
    <row r="74" spans="1:26" x14ac:dyDescent="0.15">
      <c r="A74" s="5">
        <v>20</v>
      </c>
      <c r="B74" s="4" t="s">
        <v>84</v>
      </c>
      <c r="C74" s="4" t="s">
        <v>85</v>
      </c>
      <c r="D74" s="5" t="s">
        <v>204</v>
      </c>
      <c r="E74" s="5">
        <v>20</v>
      </c>
      <c r="F74" s="5">
        <v>300</v>
      </c>
      <c r="G74" s="4" t="s">
        <v>58</v>
      </c>
      <c r="H74" s="4" t="s">
        <v>59</v>
      </c>
      <c r="I74" s="3">
        <v>19</v>
      </c>
      <c r="J74" s="3">
        <v>2490</v>
      </c>
      <c r="K74" s="3">
        <v>6.49</v>
      </c>
      <c r="L74" s="3">
        <v>507</v>
      </c>
      <c r="M74" s="3">
        <v>881</v>
      </c>
      <c r="N74" s="3">
        <v>290</v>
      </c>
      <c r="O74" s="3">
        <v>13</v>
      </c>
      <c r="P74" s="3">
        <v>17.7</v>
      </c>
      <c r="Q74" s="3">
        <v>1100</v>
      </c>
      <c r="R74" s="3">
        <v>30.7</v>
      </c>
      <c r="S74" s="3">
        <v>350</v>
      </c>
      <c r="T74" s="3">
        <v>1.68</v>
      </c>
      <c r="U74" s="3">
        <v>5.54</v>
      </c>
      <c r="V74" s="3">
        <v>251</v>
      </c>
      <c r="W74" s="3">
        <v>0.31</v>
      </c>
      <c r="X74" s="3">
        <v>241</v>
      </c>
      <c r="Y74" s="3">
        <v>3.3</v>
      </c>
      <c r="Z74" s="3">
        <v>3.1E-2</v>
      </c>
    </row>
    <row r="75" spans="1:26" x14ac:dyDescent="0.15">
      <c r="A75" s="5">
        <v>20</v>
      </c>
      <c r="B75" s="4" t="s">
        <v>166</v>
      </c>
      <c r="C75" s="4" t="s">
        <v>167</v>
      </c>
      <c r="D75" s="5" t="s">
        <v>205</v>
      </c>
      <c r="E75" s="5">
        <v>20</v>
      </c>
      <c r="F75" s="5">
        <v>300</v>
      </c>
      <c r="G75" s="4" t="s">
        <v>168</v>
      </c>
      <c r="H75" s="4" t="s">
        <v>9</v>
      </c>
      <c r="I75" s="3">
        <v>28</v>
      </c>
      <c r="J75" s="3">
        <v>2550</v>
      </c>
      <c r="K75" s="3">
        <v>9.83</v>
      </c>
      <c r="L75" s="3">
        <v>918</v>
      </c>
      <c r="M75" s="3">
        <v>820</v>
      </c>
      <c r="N75" s="3">
        <v>290</v>
      </c>
      <c r="O75" s="3">
        <v>13</v>
      </c>
      <c r="P75" s="3">
        <v>17.7</v>
      </c>
      <c r="Q75" s="3">
        <v>1100</v>
      </c>
      <c r="R75" s="3">
        <v>30.7</v>
      </c>
      <c r="S75" s="3">
        <v>350</v>
      </c>
      <c r="T75" s="3">
        <v>1.68</v>
      </c>
      <c r="U75" s="3">
        <v>5.54</v>
      </c>
      <c r="V75" s="3">
        <v>251</v>
      </c>
      <c r="W75" s="3">
        <v>0.31</v>
      </c>
      <c r="X75" s="3">
        <v>241</v>
      </c>
      <c r="Y75" s="3">
        <v>3.3</v>
      </c>
      <c r="Z75" s="3">
        <v>3.1E-2</v>
      </c>
    </row>
    <row r="76" spans="1:26" x14ac:dyDescent="0.15">
      <c r="A76" s="5">
        <v>29</v>
      </c>
      <c r="B76" s="4" t="s">
        <v>62</v>
      </c>
      <c r="C76" s="4" t="s">
        <v>63</v>
      </c>
      <c r="D76" s="5" t="s">
        <v>204</v>
      </c>
      <c r="E76" s="5">
        <v>29</v>
      </c>
      <c r="F76" s="5">
        <v>300</v>
      </c>
      <c r="G76" s="4" t="s">
        <v>58</v>
      </c>
      <c r="H76" s="4" t="s">
        <v>59</v>
      </c>
      <c r="I76" s="3">
        <v>13</v>
      </c>
      <c r="J76" s="3">
        <v>1570</v>
      </c>
      <c r="K76" s="3">
        <v>4.45</v>
      </c>
      <c r="L76" s="3">
        <v>322</v>
      </c>
      <c r="M76" s="3">
        <v>1180</v>
      </c>
      <c r="N76" s="3">
        <v>250</v>
      </c>
      <c r="O76" s="3">
        <v>12</v>
      </c>
      <c r="P76" s="3">
        <v>16.7</v>
      </c>
      <c r="Q76" s="3">
        <v>1000</v>
      </c>
      <c r="R76" s="3">
        <v>23.9</v>
      </c>
      <c r="S76" s="3">
        <v>247</v>
      </c>
      <c r="T76" s="3">
        <v>1.59</v>
      </c>
      <c r="U76" s="3">
        <v>5.26</v>
      </c>
      <c r="V76" s="3">
        <v>233</v>
      </c>
      <c r="W76" s="3">
        <v>0.24</v>
      </c>
      <c r="X76" s="3">
        <v>243</v>
      </c>
      <c r="Y76" s="3">
        <v>2.6</v>
      </c>
      <c r="Z76" s="3">
        <v>2.4E-2</v>
      </c>
    </row>
    <row r="77" spans="1:26" x14ac:dyDescent="0.15">
      <c r="A77" s="5">
        <v>29</v>
      </c>
      <c r="B77" s="4" t="s">
        <v>68</v>
      </c>
      <c r="C77" s="4" t="s">
        <v>69</v>
      </c>
      <c r="D77" s="5" t="s">
        <v>205</v>
      </c>
      <c r="E77" s="5">
        <v>29</v>
      </c>
      <c r="F77" s="5">
        <v>300</v>
      </c>
      <c r="G77" s="4" t="s">
        <v>58</v>
      </c>
      <c r="H77" s="4" t="s">
        <v>59</v>
      </c>
      <c r="I77" s="3">
        <v>49</v>
      </c>
      <c r="J77" s="3">
        <v>2880</v>
      </c>
      <c r="K77" s="3">
        <v>18.5</v>
      </c>
      <c r="L77" s="3">
        <v>2130</v>
      </c>
      <c r="M77" s="3">
        <v>146</v>
      </c>
      <c r="N77" s="3">
        <v>250</v>
      </c>
      <c r="O77" s="3">
        <v>12</v>
      </c>
      <c r="P77" s="3">
        <v>16.7</v>
      </c>
      <c r="Q77" s="3">
        <v>1000</v>
      </c>
      <c r="R77" s="3">
        <v>23.9</v>
      </c>
      <c r="S77" s="3">
        <v>247</v>
      </c>
      <c r="T77" s="3">
        <v>1.59</v>
      </c>
      <c r="U77" s="3">
        <v>5.26</v>
      </c>
      <c r="V77" s="3">
        <v>233</v>
      </c>
      <c r="W77" s="3">
        <v>0.24</v>
      </c>
      <c r="X77" s="3">
        <v>243</v>
      </c>
      <c r="Y77" s="3">
        <v>2.6</v>
      </c>
      <c r="Z77" s="3">
        <v>2.4E-2</v>
      </c>
    </row>
    <row r="78" spans="1:26" ht="31.5" x14ac:dyDescent="0.15">
      <c r="F78" s="31" t="str">
        <f>F$1</f>
        <v>Nominal SO4 mg/L</v>
      </c>
      <c r="G78" s="32"/>
      <c r="H78" s="32"/>
      <c r="I78" s="31" t="str">
        <f t="shared" ref="I78:Z78" si="16">I$1</f>
        <v>pore Ca mg/L</v>
      </c>
      <c r="J78" s="31" t="str">
        <f t="shared" si="16"/>
        <v>pore Fe ug/L</v>
      </c>
      <c r="K78" s="31" t="str">
        <f t="shared" si="16"/>
        <v>pore Mg mg/L</v>
      </c>
      <c r="L78" s="31" t="str">
        <f t="shared" si="16"/>
        <v>pore Mn ug/L</v>
      </c>
      <c r="M78" s="31" t="str">
        <f t="shared" si="16"/>
        <v>Pore Sulfide ug/L</v>
      </c>
      <c r="N78" s="31" t="str">
        <f t="shared" si="16"/>
        <v>surface Alk mg/L</v>
      </c>
      <c r="O78" s="31" t="str">
        <f t="shared" si="16"/>
        <v>surface Ca mg/L</v>
      </c>
      <c r="P78" s="31" t="str">
        <f t="shared" si="16"/>
        <v>surface Cl mg/L</v>
      </c>
      <c r="Q78" s="31" t="str">
        <f t="shared" si="16"/>
        <v>surface Cond uS/cm</v>
      </c>
      <c r="R78" s="31" t="str">
        <f t="shared" si="16"/>
        <v>Surface DOC mg/L</v>
      </c>
      <c r="S78" s="31" t="str">
        <f t="shared" si="16"/>
        <v>surface Fe ug/L</v>
      </c>
      <c r="T78" s="31" t="str">
        <f t="shared" si="16"/>
        <v>surface K mg/L</v>
      </c>
      <c r="U78" s="31" t="str">
        <f t="shared" si="16"/>
        <v>surface Mg mg/L</v>
      </c>
      <c r="V78" s="31" t="str">
        <f t="shared" si="16"/>
        <v>surface Na mg/L</v>
      </c>
      <c r="W78" s="31" t="str">
        <f t="shared" si="16"/>
        <v>surface NH4-N mg/L</v>
      </c>
      <c r="X78" s="31" t="str">
        <f t="shared" si="16"/>
        <v>surface SO4 mg/L</v>
      </c>
      <c r="Y78" s="31" t="str">
        <f t="shared" si="16"/>
        <v>surface TKN mg/L</v>
      </c>
      <c r="Z78" s="31" t="str">
        <f t="shared" si="16"/>
        <v>surface TP mg/L</v>
      </c>
    </row>
    <row r="79" spans="1:26" x14ac:dyDescent="0.15">
      <c r="F79" s="20">
        <f>F70</f>
        <v>300</v>
      </c>
      <c r="G79" s="21" t="s">
        <v>1929</v>
      </c>
      <c r="H79" s="22"/>
      <c r="I79" s="23">
        <f>AVERAGE(I66:I77)</f>
        <v>30.916666666666668</v>
      </c>
      <c r="J79" s="24">
        <f t="shared" ref="J79:Z79" si="17">AVERAGE(J66:J77)</f>
        <v>3209.1666666666665</v>
      </c>
      <c r="K79" s="25">
        <f t="shared" si="17"/>
        <v>11.357500000000002</v>
      </c>
      <c r="L79" s="24">
        <f t="shared" si="17"/>
        <v>1094.5833333333333</v>
      </c>
      <c r="M79" s="23">
        <f t="shared" si="17"/>
        <v>719.91666666666663</v>
      </c>
      <c r="N79" s="24">
        <f t="shared" si="17"/>
        <v>275</v>
      </c>
      <c r="O79" s="23">
        <f t="shared" si="17"/>
        <v>11.833333333333334</v>
      </c>
      <c r="P79" s="23">
        <f t="shared" si="17"/>
        <v>18.083333333333332</v>
      </c>
      <c r="Q79" s="24">
        <f t="shared" si="17"/>
        <v>1083.3333333333333</v>
      </c>
      <c r="R79" s="23">
        <f t="shared" si="17"/>
        <v>28.283333333333328</v>
      </c>
      <c r="S79" s="24">
        <f t="shared" si="17"/>
        <v>329</v>
      </c>
      <c r="T79" s="25">
        <f t="shared" si="17"/>
        <v>1.6216666666666668</v>
      </c>
      <c r="U79" s="25">
        <f t="shared" si="17"/>
        <v>5.3849999999999989</v>
      </c>
      <c r="V79" s="23">
        <f t="shared" si="17"/>
        <v>242.83333333333334</v>
      </c>
      <c r="W79" s="25">
        <f t="shared" si="17"/>
        <v>0.15833333333333333</v>
      </c>
      <c r="X79" s="25">
        <f t="shared" si="17"/>
        <v>241.16666666666666</v>
      </c>
      <c r="Y79" s="23">
        <f t="shared" si="17"/>
        <v>2.5666666666666669</v>
      </c>
      <c r="Z79" s="26">
        <f t="shared" si="17"/>
        <v>2.466666666666667E-2</v>
      </c>
    </row>
    <row r="80" spans="1:26" x14ac:dyDescent="0.15">
      <c r="F80" s="20"/>
      <c r="G80" s="21" t="s">
        <v>1930</v>
      </c>
      <c r="H80" s="22"/>
      <c r="I80" s="23">
        <f>STDEV(I66:I77)</f>
        <v>21.124988793255049</v>
      </c>
      <c r="J80" s="24">
        <f t="shared" ref="J80:Z80" si="18">STDEV(J66:J77)</f>
        <v>914.68283955133722</v>
      </c>
      <c r="K80" s="25">
        <f t="shared" si="18"/>
        <v>8.6263666901382781</v>
      </c>
      <c r="L80" s="24">
        <f t="shared" si="18"/>
        <v>926.25536026748171</v>
      </c>
      <c r="M80" s="23">
        <f t="shared" si="18"/>
        <v>378.48368725105121</v>
      </c>
      <c r="N80" s="24">
        <f t="shared" si="18"/>
        <v>14.459976109624424</v>
      </c>
      <c r="O80" s="23">
        <f t="shared" si="18"/>
        <v>0.71774056256527341</v>
      </c>
      <c r="P80" s="23">
        <f t="shared" si="18"/>
        <v>1.074356749056115</v>
      </c>
      <c r="Q80" s="24">
        <f t="shared" si="18"/>
        <v>38.924947208076148</v>
      </c>
      <c r="R80" s="23">
        <f t="shared" si="18"/>
        <v>2.7603798596745652</v>
      </c>
      <c r="S80" s="24">
        <f t="shared" si="18"/>
        <v>119.08438566449806</v>
      </c>
      <c r="T80" s="25">
        <f t="shared" si="18"/>
        <v>5.5732042902271232E-2</v>
      </c>
      <c r="U80" s="25">
        <f t="shared" si="18"/>
        <v>0.18739845735272698</v>
      </c>
      <c r="V80" s="23">
        <f t="shared" si="18"/>
        <v>5.5075705472861012</v>
      </c>
      <c r="W80" s="25">
        <f t="shared" si="18"/>
        <v>8.932406102942185E-2</v>
      </c>
      <c r="X80" s="25">
        <f t="shared" si="18"/>
        <v>2.72474630456533</v>
      </c>
      <c r="Y80" s="23">
        <f t="shared" si="18"/>
        <v>0.41194292043554748</v>
      </c>
      <c r="Z80" s="26">
        <f t="shared" si="18"/>
        <v>4.417595671307133E-3</v>
      </c>
    </row>
    <row r="81" spans="6:26" x14ac:dyDescent="0.15">
      <c r="F81" s="20"/>
      <c r="G81" s="21" t="s">
        <v>1931</v>
      </c>
      <c r="H81" s="22"/>
      <c r="I81" s="30">
        <f>MEDIAN(I66:I77)</f>
        <v>23</v>
      </c>
      <c r="J81" s="24">
        <f t="shared" ref="J81:Z81" si="19">MEDIAN(J66:J77)</f>
        <v>3025</v>
      </c>
      <c r="K81" s="28">
        <f t="shared" si="19"/>
        <v>7.98</v>
      </c>
      <c r="L81" s="29">
        <f t="shared" si="19"/>
        <v>762.5</v>
      </c>
      <c r="M81" s="30">
        <f t="shared" si="19"/>
        <v>777.5</v>
      </c>
      <c r="N81" s="29">
        <f t="shared" si="19"/>
        <v>275</v>
      </c>
      <c r="O81" s="30">
        <f t="shared" si="19"/>
        <v>12</v>
      </c>
      <c r="P81" s="30">
        <f t="shared" si="19"/>
        <v>17.850000000000001</v>
      </c>
      <c r="Q81" s="29">
        <f t="shared" si="19"/>
        <v>1100</v>
      </c>
      <c r="R81" s="30">
        <f t="shared" si="19"/>
        <v>28.1</v>
      </c>
      <c r="S81" s="29">
        <f t="shared" si="19"/>
        <v>354</v>
      </c>
      <c r="T81" s="28">
        <f t="shared" si="19"/>
        <v>1.64</v>
      </c>
      <c r="U81" s="28">
        <f t="shared" si="19"/>
        <v>5.3100000000000005</v>
      </c>
      <c r="V81" s="30">
        <f t="shared" si="19"/>
        <v>243.5</v>
      </c>
      <c r="W81" s="28">
        <f t="shared" si="19"/>
        <v>0.11</v>
      </c>
      <c r="X81" s="28">
        <f t="shared" si="19"/>
        <v>241.5</v>
      </c>
      <c r="Y81" s="30">
        <f t="shared" si="19"/>
        <v>2.5</v>
      </c>
      <c r="Z81" s="27">
        <f t="shared" si="19"/>
        <v>2.5000000000000001E-2</v>
      </c>
    </row>
  </sheetData>
  <pageMargins left="0.7" right="0.7" top="0.75" bottom="0.75" header="0.3" footer="0.3"/>
  <pageSetup paperSize="3" scale="69" orientation="landscape" r:id="rId1"/>
  <headerFooter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B1" zoomScaleNormal="100" workbookViewId="0">
      <pane xSplit="7" ySplit="1" topLeftCell="I2" activePane="bottomRight" state="frozen"/>
      <selection activeCell="B1" sqref="B1"/>
      <selection pane="topRight" activeCell="L1" sqref="L1"/>
      <selection pane="bottomLeft" activeCell="B2" sqref="B2"/>
      <selection pane="bottomRight" activeCell="O2" sqref="O2"/>
    </sheetView>
  </sheetViews>
  <sheetFormatPr defaultRowHeight="10.5" x14ac:dyDescent="0.15"/>
  <cols>
    <col min="1" max="1" width="7" style="3" customWidth="1"/>
    <col min="2" max="2" width="13.140625" style="3" bestFit="1" customWidth="1"/>
    <col min="3" max="3" width="27.85546875" style="3" hidden="1" customWidth="1"/>
    <col min="4" max="4" width="9.140625" style="3"/>
    <col min="5" max="5" width="10" style="3" customWidth="1"/>
    <col min="6" max="7" width="7.28515625" style="3" customWidth="1"/>
    <col min="8" max="8" width="9.140625" style="3"/>
    <col min="9" max="28" width="6.28515625" style="3" customWidth="1"/>
    <col min="29" max="16384" width="9.140625" style="3"/>
  </cols>
  <sheetData>
    <row r="1" spans="1:28" ht="31.5" x14ac:dyDescent="0.15">
      <c r="A1" s="1" t="s">
        <v>203</v>
      </c>
      <c r="B1" s="1" t="s">
        <v>0</v>
      </c>
      <c r="C1" s="1" t="s">
        <v>1</v>
      </c>
      <c r="D1" s="1" t="s">
        <v>223</v>
      </c>
      <c r="E1" s="1" t="s">
        <v>203</v>
      </c>
      <c r="F1" s="1" t="s">
        <v>202</v>
      </c>
      <c r="G1" s="1" t="s">
        <v>225</v>
      </c>
      <c r="H1" s="1" t="s">
        <v>2</v>
      </c>
      <c r="I1" s="2" t="s">
        <v>197</v>
      </c>
      <c r="J1" s="2" t="s">
        <v>198</v>
      </c>
      <c r="K1" s="2" t="s">
        <v>199</v>
      </c>
      <c r="L1" s="2" t="s">
        <v>200</v>
      </c>
      <c r="M1" s="2" t="s">
        <v>224</v>
      </c>
      <c r="N1" s="2" t="s">
        <v>201</v>
      </c>
      <c r="O1" s="2" t="s">
        <v>227</v>
      </c>
      <c r="P1" s="2" t="s">
        <v>210</v>
      </c>
      <c r="Q1" s="2" t="s">
        <v>208</v>
      </c>
      <c r="R1" s="2" t="s">
        <v>209</v>
      </c>
      <c r="S1" s="2" t="s">
        <v>217</v>
      </c>
      <c r="T1" s="2" t="s">
        <v>218</v>
      </c>
      <c r="U1" s="2" t="s">
        <v>211</v>
      </c>
      <c r="V1" s="2" t="s">
        <v>219</v>
      </c>
      <c r="W1" s="2" t="s">
        <v>213</v>
      </c>
      <c r="X1" s="2" t="s">
        <v>215</v>
      </c>
      <c r="Y1" s="2" t="s">
        <v>207</v>
      </c>
      <c r="Z1" s="2" t="s">
        <v>216</v>
      </c>
      <c r="AA1" s="2" t="s">
        <v>212</v>
      </c>
      <c r="AB1" s="2" t="s">
        <v>214</v>
      </c>
    </row>
    <row r="2" spans="1:28" x14ac:dyDescent="0.15">
      <c r="A2" s="5">
        <v>9</v>
      </c>
      <c r="B2" s="4" t="s">
        <v>195</v>
      </c>
      <c r="C2" s="4" t="s">
        <v>196</v>
      </c>
      <c r="D2" s="5"/>
      <c r="E2" s="5">
        <v>9</v>
      </c>
      <c r="F2" s="5">
        <v>0</v>
      </c>
      <c r="G2" s="5">
        <v>1</v>
      </c>
      <c r="H2" s="4" t="s">
        <v>57</v>
      </c>
      <c r="L2" s="3">
        <v>4670</v>
      </c>
      <c r="M2" s="3">
        <v>84.5</v>
      </c>
      <c r="N2" s="3">
        <v>7.2</v>
      </c>
      <c r="O2" s="6"/>
      <c r="P2" s="3">
        <v>63</v>
      </c>
      <c r="Q2" s="3">
        <v>8.9</v>
      </c>
      <c r="R2" s="3">
        <v>8.52</v>
      </c>
      <c r="U2" s="3">
        <v>624</v>
      </c>
      <c r="V2" s="3">
        <v>1.28</v>
      </c>
      <c r="W2" s="3">
        <v>3.5</v>
      </c>
      <c r="X2" s="3">
        <v>20</v>
      </c>
      <c r="Y2" s="3" t="s">
        <v>5</v>
      </c>
      <c r="Z2" s="3">
        <v>1.35</v>
      </c>
      <c r="AA2" s="3">
        <v>0.64</v>
      </c>
      <c r="AB2" s="3">
        <v>1.9E-2</v>
      </c>
    </row>
    <row r="3" spans="1:28" x14ac:dyDescent="0.15">
      <c r="A3" s="5">
        <v>22</v>
      </c>
      <c r="B3" s="4" t="s">
        <v>191</v>
      </c>
      <c r="C3" s="4" t="s">
        <v>192</v>
      </c>
      <c r="D3" s="5"/>
      <c r="E3" s="5">
        <v>22</v>
      </c>
      <c r="F3" s="5">
        <v>50</v>
      </c>
      <c r="G3" s="5">
        <v>1</v>
      </c>
      <c r="H3" s="4" t="s">
        <v>57</v>
      </c>
      <c r="L3" s="3">
        <v>2070</v>
      </c>
      <c r="M3" s="3">
        <v>112</v>
      </c>
      <c r="N3" s="3">
        <v>8.64</v>
      </c>
      <c r="O3" s="6"/>
      <c r="P3" s="3">
        <v>82</v>
      </c>
      <c r="Q3" s="3">
        <v>9.6999999999999993</v>
      </c>
      <c r="R3" s="3">
        <v>8.81</v>
      </c>
      <c r="U3" s="3">
        <v>305</v>
      </c>
      <c r="V3" s="3">
        <v>1.02</v>
      </c>
      <c r="W3" s="3">
        <v>4.09</v>
      </c>
      <c r="X3" s="3">
        <v>31.9</v>
      </c>
      <c r="Y3" s="3" t="s">
        <v>5</v>
      </c>
      <c r="Z3" s="3">
        <v>9.1300000000000008</v>
      </c>
      <c r="AA3" s="3">
        <v>0.69</v>
      </c>
      <c r="AB3" s="3">
        <v>1.6E-2</v>
      </c>
    </row>
    <row r="4" spans="1:28" x14ac:dyDescent="0.15">
      <c r="A4" s="5">
        <v>7</v>
      </c>
      <c r="B4" s="4" t="s">
        <v>193</v>
      </c>
      <c r="C4" s="4" t="s">
        <v>194</v>
      </c>
      <c r="D4" s="5"/>
      <c r="E4" s="5">
        <v>7</v>
      </c>
      <c r="F4" s="5">
        <v>150</v>
      </c>
      <c r="G4" s="5">
        <v>1</v>
      </c>
      <c r="H4" s="4" t="s">
        <v>57</v>
      </c>
      <c r="L4" s="3">
        <v>1960</v>
      </c>
      <c r="M4" s="3">
        <v>188</v>
      </c>
      <c r="N4" s="3">
        <v>18.899999999999999</v>
      </c>
      <c r="O4" s="6"/>
      <c r="P4" s="3">
        <v>89</v>
      </c>
      <c r="Q4" s="3">
        <v>7</v>
      </c>
      <c r="R4" s="3">
        <v>8.1</v>
      </c>
      <c r="U4" s="3">
        <v>267</v>
      </c>
      <c r="V4" s="3">
        <v>0.94</v>
      </c>
      <c r="W4" s="3">
        <v>3.14</v>
      </c>
      <c r="X4" s="3">
        <v>40.799999999999997</v>
      </c>
      <c r="Y4" s="3" t="s">
        <v>5</v>
      </c>
      <c r="Z4" s="3">
        <v>10.5</v>
      </c>
      <c r="AA4" s="3">
        <v>0.79</v>
      </c>
      <c r="AB4" s="3">
        <v>0.02</v>
      </c>
    </row>
    <row r="5" spans="1:28" x14ac:dyDescent="0.15">
      <c r="A5" s="5">
        <v>12</v>
      </c>
      <c r="B5" s="4" t="s">
        <v>80</v>
      </c>
      <c r="C5" s="4" t="s">
        <v>81</v>
      </c>
      <c r="D5" s="5"/>
      <c r="E5" s="5">
        <v>12</v>
      </c>
      <c r="F5" s="5">
        <v>300</v>
      </c>
      <c r="G5" s="5">
        <v>1</v>
      </c>
      <c r="H5" s="4" t="s">
        <v>57</v>
      </c>
      <c r="L5" s="3">
        <v>7600</v>
      </c>
      <c r="M5" s="3">
        <v>159</v>
      </c>
      <c r="N5" s="3">
        <v>10.1</v>
      </c>
      <c r="O5" s="6"/>
      <c r="P5" s="3">
        <v>120</v>
      </c>
      <c r="Q5" s="3">
        <v>7.3</v>
      </c>
      <c r="R5" s="3">
        <v>8.6</v>
      </c>
      <c r="U5" s="3">
        <v>371</v>
      </c>
      <c r="V5" s="3">
        <v>0.78</v>
      </c>
      <c r="W5" s="3">
        <v>2.98</v>
      </c>
      <c r="X5" s="3">
        <v>60.5</v>
      </c>
      <c r="Y5" s="3" t="s">
        <v>5</v>
      </c>
      <c r="Z5" s="3">
        <v>21.2</v>
      </c>
      <c r="AA5" s="3">
        <v>0.83</v>
      </c>
      <c r="AB5" s="3">
        <v>3.1E-2</v>
      </c>
    </row>
    <row r="6" spans="1:28" x14ac:dyDescent="0.15">
      <c r="A6" s="5">
        <v>25</v>
      </c>
      <c r="B6" s="4" t="s">
        <v>11</v>
      </c>
      <c r="C6" s="4" t="s">
        <v>13</v>
      </c>
      <c r="D6" s="5" t="s">
        <v>204</v>
      </c>
      <c r="E6" s="5">
        <v>25</v>
      </c>
      <c r="F6" s="5">
        <v>0</v>
      </c>
      <c r="G6" s="5">
        <v>2</v>
      </c>
      <c r="H6" s="4" t="s">
        <v>12</v>
      </c>
      <c r="I6" s="3">
        <v>26</v>
      </c>
      <c r="J6" s="3">
        <v>4760</v>
      </c>
      <c r="K6" s="3">
        <v>8.27</v>
      </c>
      <c r="L6" s="3">
        <v>1090</v>
      </c>
      <c r="M6" s="3">
        <v>104</v>
      </c>
      <c r="N6" s="3" t="s">
        <v>8</v>
      </c>
      <c r="O6" s="6">
        <v>196.17500000000001</v>
      </c>
      <c r="P6" s="3">
        <v>65</v>
      </c>
      <c r="Q6" s="3">
        <v>8.8000000000000007</v>
      </c>
      <c r="R6" s="3">
        <v>8.9</v>
      </c>
      <c r="S6" s="3">
        <v>160</v>
      </c>
      <c r="U6" s="3">
        <v>1010</v>
      </c>
      <c r="V6" s="3">
        <v>1.46</v>
      </c>
      <c r="W6" s="3">
        <v>4.1900000000000004</v>
      </c>
      <c r="X6" s="3">
        <v>20.8</v>
      </c>
      <c r="Y6" s="3" t="s">
        <v>5</v>
      </c>
      <c r="Z6" s="3" t="s">
        <v>5</v>
      </c>
      <c r="AA6" s="3">
        <v>0.83</v>
      </c>
      <c r="AB6" s="3">
        <v>1.2E-2</v>
      </c>
    </row>
    <row r="7" spans="1:28" x14ac:dyDescent="0.15">
      <c r="A7" s="5">
        <v>25</v>
      </c>
      <c r="B7" s="4" t="s">
        <v>21</v>
      </c>
      <c r="C7" s="4" t="s">
        <v>22</v>
      </c>
      <c r="D7" s="5" t="s">
        <v>205</v>
      </c>
      <c r="E7" s="5">
        <v>25</v>
      </c>
      <c r="F7" s="5">
        <v>0</v>
      </c>
      <c r="G7" s="5">
        <v>2</v>
      </c>
      <c r="H7" s="4" t="s">
        <v>20</v>
      </c>
      <c r="M7" s="3">
        <v>106</v>
      </c>
      <c r="O7" s="6">
        <v>218.42857142857142</v>
      </c>
      <c r="P7" s="3">
        <v>66</v>
      </c>
      <c r="Q7" s="3">
        <v>8.8000000000000007</v>
      </c>
      <c r="R7" s="3">
        <v>9.5399999999999991</v>
      </c>
      <c r="S7" s="3">
        <v>170</v>
      </c>
      <c r="U7" s="3">
        <v>1220</v>
      </c>
      <c r="V7" s="3">
        <v>1.7</v>
      </c>
      <c r="W7" s="3">
        <v>4.16</v>
      </c>
      <c r="X7" s="3">
        <v>22.2</v>
      </c>
      <c r="Y7" s="3" t="s">
        <v>5</v>
      </c>
      <c r="Z7" s="3">
        <v>0.3</v>
      </c>
      <c r="AA7" s="3">
        <v>0.92</v>
      </c>
      <c r="AB7" s="3">
        <v>1.6E-2</v>
      </c>
    </row>
    <row r="8" spans="1:28" x14ac:dyDescent="0.15">
      <c r="A8" s="5">
        <v>8</v>
      </c>
      <c r="B8" s="4" t="s">
        <v>14</v>
      </c>
      <c r="C8" s="4" t="s">
        <v>15</v>
      </c>
      <c r="D8" s="5" t="s">
        <v>204</v>
      </c>
      <c r="E8" s="5">
        <v>8</v>
      </c>
      <c r="F8" s="5">
        <v>50</v>
      </c>
      <c r="G8" s="5">
        <v>2</v>
      </c>
      <c r="H8" s="4" t="s">
        <v>12</v>
      </c>
      <c r="I8" s="3">
        <v>56</v>
      </c>
      <c r="J8" s="3">
        <v>7120</v>
      </c>
      <c r="K8" s="3">
        <v>21.6</v>
      </c>
      <c r="L8" s="3">
        <v>2950</v>
      </c>
      <c r="M8" s="3">
        <v>58.5</v>
      </c>
      <c r="N8" s="3" t="s">
        <v>8</v>
      </c>
      <c r="O8" s="6">
        <v>524.86</v>
      </c>
      <c r="P8" s="3">
        <v>87</v>
      </c>
      <c r="Q8" s="3">
        <v>9.1999999999999993</v>
      </c>
      <c r="R8" s="3">
        <v>7.99</v>
      </c>
      <c r="S8" s="3">
        <v>260</v>
      </c>
      <c r="U8" s="3">
        <v>226</v>
      </c>
      <c r="V8" s="3">
        <v>1.17</v>
      </c>
      <c r="W8" s="3">
        <v>3.81</v>
      </c>
      <c r="X8" s="3">
        <v>43.7</v>
      </c>
      <c r="Y8" s="3" t="s">
        <v>5</v>
      </c>
      <c r="Z8" s="3">
        <v>23.8</v>
      </c>
      <c r="AA8" s="3">
        <v>1.1000000000000001</v>
      </c>
      <c r="AB8" s="3">
        <v>4.4999999999999998E-2</v>
      </c>
    </row>
    <row r="9" spans="1:28" x14ac:dyDescent="0.15">
      <c r="A9" s="5">
        <v>8</v>
      </c>
      <c r="B9" s="4" t="s">
        <v>23</v>
      </c>
      <c r="C9" s="4" t="s">
        <v>24</v>
      </c>
      <c r="D9" s="5" t="s">
        <v>205</v>
      </c>
      <c r="E9" s="5">
        <v>8</v>
      </c>
      <c r="F9" s="5">
        <v>50</v>
      </c>
      <c r="G9" s="5">
        <v>2</v>
      </c>
      <c r="H9" s="4" t="s">
        <v>20</v>
      </c>
      <c r="I9" s="3">
        <v>74</v>
      </c>
      <c r="J9" s="3">
        <v>9680</v>
      </c>
      <c r="K9" s="3">
        <v>28.2</v>
      </c>
      <c r="L9" s="3">
        <v>4640</v>
      </c>
      <c r="M9" s="3">
        <v>73.5</v>
      </c>
      <c r="N9" s="3">
        <v>48.2</v>
      </c>
      <c r="O9" s="6">
        <v>683.85714285714289</v>
      </c>
      <c r="P9" s="3">
        <v>89</v>
      </c>
      <c r="Q9" s="3">
        <v>9.3000000000000007</v>
      </c>
      <c r="R9" s="3">
        <v>8.7100000000000009</v>
      </c>
      <c r="S9" s="3">
        <v>260</v>
      </c>
      <c r="U9" s="3">
        <v>438</v>
      </c>
      <c r="V9" s="3">
        <v>1.45</v>
      </c>
      <c r="W9" s="3">
        <v>3.9</v>
      </c>
      <c r="X9" s="3">
        <v>44.6</v>
      </c>
      <c r="Y9" s="3" t="s">
        <v>5</v>
      </c>
      <c r="Z9" s="3">
        <v>26.2</v>
      </c>
      <c r="AA9" s="3">
        <v>1.3</v>
      </c>
      <c r="AB9" s="3">
        <v>0.02</v>
      </c>
    </row>
    <row r="10" spans="1:28" x14ac:dyDescent="0.15">
      <c r="A10" s="5">
        <v>15</v>
      </c>
      <c r="B10" s="4" t="s">
        <v>16</v>
      </c>
      <c r="C10" s="4" t="s">
        <v>17</v>
      </c>
      <c r="D10" s="5" t="s">
        <v>204</v>
      </c>
      <c r="E10" s="5">
        <v>15</v>
      </c>
      <c r="F10" s="5">
        <v>150</v>
      </c>
      <c r="G10" s="5">
        <v>2</v>
      </c>
      <c r="H10" s="4" t="s">
        <v>12</v>
      </c>
      <c r="I10" s="3">
        <v>31</v>
      </c>
      <c r="J10" s="3">
        <v>9740</v>
      </c>
      <c r="K10" s="3">
        <v>10.6</v>
      </c>
      <c r="L10" s="3">
        <v>1000</v>
      </c>
      <c r="M10" s="3">
        <v>120</v>
      </c>
      <c r="N10" s="3">
        <v>10.3</v>
      </c>
      <c r="O10" s="6">
        <v>87.481666666666683</v>
      </c>
      <c r="P10" s="3">
        <v>95</v>
      </c>
      <c r="Q10" s="3">
        <v>7.8</v>
      </c>
      <c r="R10" s="3">
        <v>7.54</v>
      </c>
      <c r="S10" s="3">
        <v>440</v>
      </c>
      <c r="U10" s="3">
        <v>262</v>
      </c>
      <c r="V10" s="3">
        <v>0.96</v>
      </c>
      <c r="W10" s="3">
        <v>3.24</v>
      </c>
      <c r="X10" s="3">
        <v>84</v>
      </c>
      <c r="Y10" s="3" t="s">
        <v>5</v>
      </c>
      <c r="Z10" s="3">
        <v>98.1</v>
      </c>
      <c r="AA10" s="3">
        <v>1.1000000000000001</v>
      </c>
      <c r="AB10" s="3">
        <v>1.9E-2</v>
      </c>
    </row>
    <row r="11" spans="1:28" x14ac:dyDescent="0.15">
      <c r="A11" s="5">
        <v>15</v>
      </c>
      <c r="B11" s="4" t="s">
        <v>25</v>
      </c>
      <c r="C11" s="4" t="s">
        <v>26</v>
      </c>
      <c r="D11" s="5" t="s">
        <v>205</v>
      </c>
      <c r="E11" s="5">
        <v>15</v>
      </c>
      <c r="F11" s="5">
        <v>150</v>
      </c>
      <c r="G11" s="5">
        <v>2</v>
      </c>
      <c r="H11" s="4" t="s">
        <v>20</v>
      </c>
      <c r="I11" s="3">
        <v>68</v>
      </c>
      <c r="J11" s="3">
        <v>11900</v>
      </c>
      <c r="K11" s="3">
        <v>25</v>
      </c>
      <c r="L11" s="3">
        <v>4100</v>
      </c>
      <c r="M11" s="3">
        <v>117</v>
      </c>
      <c r="N11" s="3">
        <v>13.4</v>
      </c>
      <c r="O11" s="6">
        <v>374.57142857142856</v>
      </c>
      <c r="P11" s="3">
        <v>100</v>
      </c>
      <c r="Q11" s="3">
        <v>7.6</v>
      </c>
      <c r="R11" s="3">
        <v>7.93</v>
      </c>
      <c r="S11" s="3">
        <v>450</v>
      </c>
      <c r="U11" s="3">
        <v>315</v>
      </c>
      <c r="V11" s="3">
        <v>1.1499999999999999</v>
      </c>
      <c r="W11" s="3">
        <v>3.25</v>
      </c>
      <c r="X11" s="3">
        <v>86.4</v>
      </c>
      <c r="Y11" s="3" t="s">
        <v>5</v>
      </c>
      <c r="Z11" s="3">
        <v>96</v>
      </c>
      <c r="AA11" s="3">
        <v>1.2</v>
      </c>
      <c r="AB11" s="3">
        <v>1.4E-2</v>
      </c>
    </row>
    <row r="12" spans="1:28" x14ac:dyDescent="0.15">
      <c r="A12" s="5">
        <v>29</v>
      </c>
      <c r="B12" s="4" t="s">
        <v>18</v>
      </c>
      <c r="C12" s="4" t="s">
        <v>19</v>
      </c>
      <c r="D12" s="5" t="s">
        <v>204</v>
      </c>
      <c r="E12" s="5">
        <v>29</v>
      </c>
      <c r="F12" s="5">
        <v>300</v>
      </c>
      <c r="G12" s="5">
        <v>2</v>
      </c>
      <c r="H12" s="4" t="s">
        <v>12</v>
      </c>
      <c r="I12" s="3">
        <v>29</v>
      </c>
      <c r="J12" s="3">
        <v>2370</v>
      </c>
      <c r="K12" s="3">
        <v>10.3</v>
      </c>
      <c r="L12" s="3">
        <v>1730</v>
      </c>
      <c r="M12" s="3">
        <v>98.3</v>
      </c>
      <c r="N12" s="3">
        <v>10.5</v>
      </c>
      <c r="O12" s="6">
        <v>180.17142857142858</v>
      </c>
      <c r="P12" s="3">
        <v>130</v>
      </c>
      <c r="Q12" s="3">
        <v>5.8</v>
      </c>
      <c r="R12" s="3">
        <v>8.01</v>
      </c>
      <c r="S12" s="3">
        <v>740</v>
      </c>
      <c r="U12" s="3">
        <v>332</v>
      </c>
      <c r="V12" s="3">
        <v>1.1000000000000001</v>
      </c>
      <c r="W12" s="3">
        <v>2.62</v>
      </c>
      <c r="X12" s="3">
        <v>151</v>
      </c>
      <c r="Y12" s="3">
        <v>0.06</v>
      </c>
      <c r="Z12" s="3">
        <v>197</v>
      </c>
      <c r="AA12" s="3">
        <v>1.2</v>
      </c>
      <c r="AB12" s="3">
        <v>2.3E-2</v>
      </c>
    </row>
    <row r="13" spans="1:28" x14ac:dyDescent="0.15">
      <c r="A13" s="5">
        <v>29</v>
      </c>
      <c r="B13" s="4" t="s">
        <v>27</v>
      </c>
      <c r="C13" s="4" t="s">
        <v>28</v>
      </c>
      <c r="D13" s="5" t="s">
        <v>205</v>
      </c>
      <c r="E13" s="5">
        <v>29</v>
      </c>
      <c r="F13" s="5">
        <v>300</v>
      </c>
      <c r="G13" s="5">
        <v>2</v>
      </c>
      <c r="H13" s="4" t="s">
        <v>20</v>
      </c>
      <c r="I13" s="3">
        <v>99</v>
      </c>
      <c r="J13" s="3">
        <v>7710</v>
      </c>
      <c r="K13" s="3">
        <v>38.1</v>
      </c>
      <c r="L13" s="3">
        <v>4630</v>
      </c>
      <c r="M13" s="3">
        <v>101</v>
      </c>
      <c r="N13" s="3" t="s">
        <v>8</v>
      </c>
      <c r="O13" s="6">
        <v>558.85714285714289</v>
      </c>
      <c r="P13" s="3">
        <v>140</v>
      </c>
      <c r="Q13" s="3">
        <v>5.7</v>
      </c>
      <c r="R13" s="3">
        <v>8.4700000000000006</v>
      </c>
      <c r="U13" s="3">
        <v>367</v>
      </c>
      <c r="V13" s="3">
        <v>1.18</v>
      </c>
      <c r="W13" s="3">
        <v>2.61</v>
      </c>
      <c r="X13" s="3">
        <v>154</v>
      </c>
      <c r="Y13" s="3" t="s">
        <v>5</v>
      </c>
      <c r="Z13" s="3">
        <v>195</v>
      </c>
      <c r="AA13" s="3">
        <v>1.2</v>
      </c>
      <c r="AB13" s="3">
        <v>1.7000000000000001E-2</v>
      </c>
    </row>
    <row r="14" spans="1:28" x14ac:dyDescent="0.15">
      <c r="A14" s="5">
        <v>23</v>
      </c>
      <c r="B14" s="4" t="s">
        <v>34</v>
      </c>
      <c r="C14" s="4" t="s">
        <v>35</v>
      </c>
      <c r="D14" s="5" t="s">
        <v>204</v>
      </c>
      <c r="E14" s="5">
        <v>23</v>
      </c>
      <c r="F14" s="5">
        <v>0</v>
      </c>
      <c r="G14" s="5">
        <v>3</v>
      </c>
      <c r="H14" s="4" t="s">
        <v>30</v>
      </c>
      <c r="I14" s="3">
        <v>60</v>
      </c>
      <c r="J14" s="3">
        <v>5220</v>
      </c>
      <c r="K14" s="3">
        <v>20.2</v>
      </c>
      <c r="L14" s="3">
        <v>3100</v>
      </c>
      <c r="M14" s="3">
        <v>116</v>
      </c>
      <c r="N14" s="3" t="s">
        <v>8</v>
      </c>
      <c r="O14" s="6">
        <v>93.166666666666671</v>
      </c>
      <c r="P14" s="3">
        <v>78</v>
      </c>
      <c r="Q14" s="3">
        <v>8.1999999999999993</v>
      </c>
      <c r="R14" s="3">
        <v>11.5</v>
      </c>
      <c r="S14" s="3">
        <v>200</v>
      </c>
      <c r="U14" s="3">
        <v>988</v>
      </c>
      <c r="V14" s="3">
        <v>4.08</v>
      </c>
      <c r="W14" s="3">
        <v>5.2</v>
      </c>
      <c r="X14" s="3">
        <v>30</v>
      </c>
      <c r="Y14" s="3" t="s">
        <v>5</v>
      </c>
      <c r="Z14" s="3">
        <v>0.96</v>
      </c>
      <c r="AA14" s="3">
        <v>1.1000000000000001</v>
      </c>
      <c r="AB14" s="3">
        <v>1.7000000000000001E-2</v>
      </c>
    </row>
    <row r="15" spans="1:28" x14ac:dyDescent="0.15">
      <c r="A15" s="5">
        <v>23</v>
      </c>
      <c r="B15" s="4" t="s">
        <v>43</v>
      </c>
      <c r="C15" s="4" t="s">
        <v>44</v>
      </c>
      <c r="D15" s="5" t="s">
        <v>205</v>
      </c>
      <c r="E15" s="5">
        <v>23</v>
      </c>
      <c r="F15" s="5">
        <v>0</v>
      </c>
      <c r="G15" s="5">
        <v>3</v>
      </c>
      <c r="H15" s="4" t="s">
        <v>40</v>
      </c>
      <c r="I15" s="3">
        <v>54</v>
      </c>
      <c r="J15" s="3">
        <v>14100</v>
      </c>
      <c r="K15" s="3">
        <v>19.2</v>
      </c>
      <c r="L15" s="3">
        <v>1670</v>
      </c>
      <c r="M15" s="3">
        <v>32</v>
      </c>
      <c r="N15" s="3" t="s">
        <v>8</v>
      </c>
      <c r="O15" s="6">
        <v>134.85714285714286</v>
      </c>
      <c r="P15" s="3">
        <v>78</v>
      </c>
      <c r="Q15" s="3">
        <v>8.1999999999999993</v>
      </c>
      <c r="R15" s="3">
        <v>11.5</v>
      </c>
      <c r="S15" s="3">
        <v>200</v>
      </c>
      <c r="U15" s="3">
        <v>988</v>
      </c>
      <c r="V15" s="3">
        <v>4.08</v>
      </c>
      <c r="W15" s="3">
        <v>5.2</v>
      </c>
      <c r="X15" s="3">
        <v>30</v>
      </c>
      <c r="Y15" s="3" t="s">
        <v>5</v>
      </c>
      <c r="Z15" s="3">
        <v>0.96</v>
      </c>
      <c r="AA15" s="3">
        <v>1.1000000000000001</v>
      </c>
      <c r="AB15" s="3">
        <v>1.7000000000000001E-2</v>
      </c>
    </row>
    <row r="16" spans="1:28" x14ac:dyDescent="0.15">
      <c r="A16" s="5">
        <v>3</v>
      </c>
      <c r="B16" s="4" t="s">
        <v>29</v>
      </c>
      <c r="C16" s="4" t="s">
        <v>31</v>
      </c>
      <c r="D16" s="5" t="s">
        <v>204</v>
      </c>
      <c r="E16" s="5">
        <v>3</v>
      </c>
      <c r="F16" s="5">
        <v>50</v>
      </c>
      <c r="G16" s="5">
        <v>3</v>
      </c>
      <c r="H16" s="4" t="s">
        <v>30</v>
      </c>
      <c r="I16" s="3">
        <v>40</v>
      </c>
      <c r="J16" s="3">
        <v>17700</v>
      </c>
      <c r="K16" s="3">
        <v>13.5</v>
      </c>
      <c r="L16" s="3">
        <v>1160</v>
      </c>
      <c r="M16" s="3">
        <v>193</v>
      </c>
      <c r="N16" s="3" t="s">
        <v>8</v>
      </c>
      <c r="O16" s="6">
        <v>560.85714285714289</v>
      </c>
      <c r="P16" s="3">
        <v>170</v>
      </c>
      <c r="Q16" s="3">
        <v>11</v>
      </c>
      <c r="R16" s="3">
        <v>14.6</v>
      </c>
      <c r="S16" s="3">
        <v>460</v>
      </c>
      <c r="U16" s="3">
        <v>157</v>
      </c>
      <c r="V16" s="3">
        <v>1.37</v>
      </c>
      <c r="W16" s="3">
        <v>5.18</v>
      </c>
      <c r="X16" s="3">
        <v>89.2</v>
      </c>
      <c r="Y16" s="3">
        <v>0.05</v>
      </c>
      <c r="Z16" s="3">
        <v>37.200000000000003</v>
      </c>
      <c r="AA16" s="3">
        <v>1.5</v>
      </c>
      <c r="AB16" s="3">
        <v>2.5999999999999999E-2</v>
      </c>
    </row>
    <row r="17" spans="1:28" x14ac:dyDescent="0.15">
      <c r="A17" s="5">
        <v>3</v>
      </c>
      <c r="B17" s="4" t="s">
        <v>38</v>
      </c>
      <c r="C17" s="4" t="s">
        <v>39</v>
      </c>
      <c r="D17" s="5" t="s">
        <v>205</v>
      </c>
      <c r="E17" s="5">
        <v>3</v>
      </c>
      <c r="F17" s="5">
        <v>50</v>
      </c>
      <c r="G17" s="5">
        <v>3</v>
      </c>
      <c r="H17" s="4" t="s">
        <v>40</v>
      </c>
      <c r="I17" s="3">
        <v>22</v>
      </c>
      <c r="J17" s="3">
        <v>9840</v>
      </c>
      <c r="K17" s="3">
        <v>7.38</v>
      </c>
      <c r="L17" s="3">
        <v>575</v>
      </c>
      <c r="M17" s="3">
        <v>26.700000000000003</v>
      </c>
      <c r="N17" s="3" t="s">
        <v>8</v>
      </c>
      <c r="O17" s="6">
        <v>384.7</v>
      </c>
      <c r="P17" s="3">
        <v>170</v>
      </c>
      <c r="Q17" s="3">
        <v>11</v>
      </c>
      <c r="R17" s="3">
        <v>14.6</v>
      </c>
      <c r="S17" s="3">
        <v>460</v>
      </c>
      <c r="U17" s="3">
        <v>157</v>
      </c>
      <c r="V17" s="3">
        <v>1.37</v>
      </c>
      <c r="W17" s="3">
        <v>5.18</v>
      </c>
      <c r="X17" s="3">
        <v>89.2</v>
      </c>
      <c r="Y17" s="3">
        <v>0.05</v>
      </c>
      <c r="Z17" s="3">
        <v>37.200000000000003</v>
      </c>
      <c r="AA17" s="3">
        <v>1.5</v>
      </c>
      <c r="AB17" s="3">
        <v>2.5999999999999999E-2</v>
      </c>
    </row>
    <row r="18" spans="1:28" x14ac:dyDescent="0.15">
      <c r="A18" s="5">
        <v>24</v>
      </c>
      <c r="B18" s="4" t="s">
        <v>36</v>
      </c>
      <c r="C18" s="4" t="s">
        <v>37</v>
      </c>
      <c r="D18" s="5" t="s">
        <v>204</v>
      </c>
      <c r="E18" s="5">
        <v>24</v>
      </c>
      <c r="F18" s="5">
        <v>150</v>
      </c>
      <c r="G18" s="5">
        <v>3</v>
      </c>
      <c r="H18" s="4" t="s">
        <v>30</v>
      </c>
      <c r="I18" s="3">
        <v>37</v>
      </c>
      <c r="J18" s="3">
        <v>6590</v>
      </c>
      <c r="K18" s="3">
        <v>13.6</v>
      </c>
      <c r="L18" s="3">
        <v>1290</v>
      </c>
      <c r="M18" s="3">
        <v>1220</v>
      </c>
      <c r="N18" s="3" t="s">
        <v>8</v>
      </c>
      <c r="O18" s="6">
        <v>823.42857142857144</v>
      </c>
      <c r="P18" s="3">
        <v>200</v>
      </c>
      <c r="Q18" s="3">
        <v>9.8000000000000007</v>
      </c>
      <c r="R18" s="3">
        <v>11.6</v>
      </c>
      <c r="S18" s="3">
        <v>710</v>
      </c>
      <c r="U18" s="3">
        <v>461</v>
      </c>
      <c r="V18" s="3">
        <v>1.32</v>
      </c>
      <c r="W18" s="3">
        <v>3.96</v>
      </c>
      <c r="X18" s="3">
        <v>148</v>
      </c>
      <c r="Y18" s="3" t="s">
        <v>5</v>
      </c>
      <c r="Z18" s="3">
        <v>128</v>
      </c>
      <c r="AA18" s="3">
        <v>1.6</v>
      </c>
      <c r="AB18" s="3">
        <v>2.5000000000000001E-2</v>
      </c>
    </row>
    <row r="19" spans="1:28" x14ac:dyDescent="0.15">
      <c r="A19" s="5">
        <v>24</v>
      </c>
      <c r="B19" s="4" t="s">
        <v>45</v>
      </c>
      <c r="C19" s="4" t="s">
        <v>46</v>
      </c>
      <c r="D19" s="5" t="s">
        <v>205</v>
      </c>
      <c r="E19" s="5">
        <v>24</v>
      </c>
      <c r="F19" s="5">
        <v>150</v>
      </c>
      <c r="G19" s="5">
        <v>3</v>
      </c>
      <c r="H19" s="4" t="s">
        <v>40</v>
      </c>
      <c r="I19" s="3">
        <v>69</v>
      </c>
      <c r="J19" s="3">
        <v>4690</v>
      </c>
      <c r="K19" s="3">
        <v>26.3</v>
      </c>
      <c r="L19" s="3">
        <v>3430</v>
      </c>
      <c r="M19" s="3">
        <v>41.6</v>
      </c>
      <c r="N19" s="3">
        <v>35.299999999999997</v>
      </c>
      <c r="O19" s="6">
        <v>899.57142857142856</v>
      </c>
      <c r="P19" s="3">
        <v>200</v>
      </c>
      <c r="Q19" s="3">
        <v>9.8000000000000007</v>
      </c>
      <c r="R19" s="3">
        <v>11.6</v>
      </c>
      <c r="S19" s="3">
        <v>710</v>
      </c>
      <c r="U19" s="3">
        <v>461</v>
      </c>
      <c r="V19" s="3">
        <v>1.32</v>
      </c>
      <c r="W19" s="3">
        <v>3.96</v>
      </c>
      <c r="X19" s="3">
        <v>148</v>
      </c>
      <c r="Y19" s="3" t="s">
        <v>5</v>
      </c>
      <c r="Z19" s="3">
        <v>128</v>
      </c>
      <c r="AA19" s="3">
        <v>1.6</v>
      </c>
      <c r="AB19" s="3">
        <v>2.5000000000000001E-2</v>
      </c>
    </row>
    <row r="20" spans="1:28" x14ac:dyDescent="0.15">
      <c r="A20" s="5">
        <v>17</v>
      </c>
      <c r="B20" s="4" t="s">
        <v>32</v>
      </c>
      <c r="C20" s="4" t="s">
        <v>33</v>
      </c>
      <c r="D20" s="5" t="s">
        <v>204</v>
      </c>
      <c r="E20" s="5">
        <v>17</v>
      </c>
      <c r="F20" s="5">
        <v>300</v>
      </c>
      <c r="G20" s="5">
        <v>3</v>
      </c>
      <c r="H20" s="4" t="s">
        <v>30</v>
      </c>
      <c r="I20" s="3">
        <v>41</v>
      </c>
      <c r="J20" s="3">
        <v>5020</v>
      </c>
      <c r="K20" s="3">
        <v>14.9</v>
      </c>
      <c r="L20" s="3">
        <v>1620</v>
      </c>
      <c r="M20" s="3">
        <v>224</v>
      </c>
      <c r="N20" s="3" t="s">
        <v>8</v>
      </c>
      <c r="O20" s="6">
        <v>1405.4285714285713</v>
      </c>
      <c r="P20" s="3">
        <v>220</v>
      </c>
      <c r="Q20" s="3">
        <v>10</v>
      </c>
      <c r="R20" s="3">
        <v>13.7</v>
      </c>
      <c r="S20" s="3">
        <v>1100</v>
      </c>
      <c r="U20" s="3">
        <v>392</v>
      </c>
      <c r="V20" s="3">
        <v>1.39</v>
      </c>
      <c r="W20" s="3">
        <v>4.3099999999999996</v>
      </c>
      <c r="X20" s="3">
        <v>224</v>
      </c>
      <c r="Y20" s="3" t="s">
        <v>5</v>
      </c>
      <c r="Z20" s="3">
        <v>279</v>
      </c>
      <c r="AA20" s="3">
        <v>1.9</v>
      </c>
      <c r="AB20" s="3">
        <v>0.02</v>
      </c>
    </row>
    <row r="21" spans="1:28" x14ac:dyDescent="0.15">
      <c r="A21" s="5">
        <v>17</v>
      </c>
      <c r="B21" s="4" t="s">
        <v>41</v>
      </c>
      <c r="C21" s="4" t="s">
        <v>42</v>
      </c>
      <c r="D21" s="5" t="s">
        <v>205</v>
      </c>
      <c r="E21" s="5">
        <v>17</v>
      </c>
      <c r="F21" s="5">
        <v>300</v>
      </c>
      <c r="G21" s="5">
        <v>3</v>
      </c>
      <c r="H21" s="4" t="s">
        <v>40</v>
      </c>
      <c r="I21" s="3">
        <v>54</v>
      </c>
      <c r="J21" s="3">
        <v>3420</v>
      </c>
      <c r="K21" s="3">
        <v>19.8</v>
      </c>
      <c r="L21" s="3">
        <v>2630</v>
      </c>
      <c r="M21" s="3">
        <v>130</v>
      </c>
      <c r="N21" s="3">
        <v>13.7</v>
      </c>
      <c r="O21" s="6">
        <v>1738.5714285714287</v>
      </c>
      <c r="P21" s="3">
        <v>220</v>
      </c>
      <c r="Q21" s="3">
        <v>10</v>
      </c>
      <c r="R21" s="3">
        <v>13.7</v>
      </c>
      <c r="S21" s="3">
        <v>1100</v>
      </c>
      <c r="U21" s="3">
        <v>392</v>
      </c>
      <c r="V21" s="3">
        <v>1.39</v>
      </c>
      <c r="W21" s="3">
        <v>4.3099999999999996</v>
      </c>
      <c r="X21" s="3">
        <v>224</v>
      </c>
      <c r="Y21" s="3" t="s">
        <v>5</v>
      </c>
      <c r="Z21" s="3">
        <v>279</v>
      </c>
      <c r="AA21" s="3">
        <v>1.9</v>
      </c>
      <c r="AB21" s="3">
        <v>0.02</v>
      </c>
    </row>
    <row r="22" spans="1:28" x14ac:dyDescent="0.15">
      <c r="A22" s="5">
        <v>30</v>
      </c>
      <c r="B22" s="4" t="s">
        <v>55</v>
      </c>
      <c r="C22" s="4" t="s">
        <v>56</v>
      </c>
      <c r="D22" s="5" t="s">
        <v>204</v>
      </c>
      <c r="E22" s="5">
        <v>30</v>
      </c>
      <c r="F22" s="5">
        <v>0</v>
      </c>
      <c r="G22" s="5">
        <v>4</v>
      </c>
      <c r="H22" s="4" t="s">
        <v>48</v>
      </c>
      <c r="I22" s="3">
        <v>25</v>
      </c>
      <c r="J22" s="3">
        <v>9130</v>
      </c>
      <c r="K22" s="3">
        <v>8.3800000000000008</v>
      </c>
      <c r="L22" s="3">
        <v>753</v>
      </c>
      <c r="M22" s="3">
        <v>73.2</v>
      </c>
      <c r="N22" s="3">
        <v>11.2</v>
      </c>
      <c r="O22" s="6">
        <v>93.585714285714289</v>
      </c>
      <c r="P22" s="3">
        <v>98</v>
      </c>
      <c r="Q22" s="3">
        <v>11</v>
      </c>
      <c r="R22" s="3">
        <v>15.2</v>
      </c>
      <c r="S22" s="3">
        <v>240</v>
      </c>
      <c r="U22" s="3">
        <v>360</v>
      </c>
      <c r="V22" s="3">
        <v>1.86</v>
      </c>
      <c r="W22" s="3">
        <v>6.16</v>
      </c>
      <c r="X22" s="3">
        <v>35.700000000000003</v>
      </c>
      <c r="Y22" s="3">
        <v>0.2</v>
      </c>
      <c r="Z22" s="3">
        <v>2.21</v>
      </c>
      <c r="AA22" s="3">
        <v>1.4</v>
      </c>
      <c r="AB22" s="3">
        <v>1.4E-2</v>
      </c>
    </row>
    <row r="23" spans="1:28" x14ac:dyDescent="0.15">
      <c r="A23" s="5">
        <v>30</v>
      </c>
      <c r="B23" s="4" t="s">
        <v>174</v>
      </c>
      <c r="C23" s="4" t="s">
        <v>175</v>
      </c>
      <c r="D23" s="5" t="s">
        <v>205</v>
      </c>
      <c r="E23" s="5">
        <v>30</v>
      </c>
      <c r="F23" s="5">
        <v>0</v>
      </c>
      <c r="G23" s="5">
        <v>4</v>
      </c>
      <c r="H23" s="4" t="s">
        <v>168</v>
      </c>
      <c r="I23" s="3">
        <v>13</v>
      </c>
      <c r="J23" s="3">
        <v>2520</v>
      </c>
      <c r="K23" s="3">
        <v>5.77</v>
      </c>
      <c r="L23" s="3">
        <v>190</v>
      </c>
      <c r="M23" s="3">
        <v>39.1</v>
      </c>
      <c r="N23" s="3" t="s">
        <v>8</v>
      </c>
      <c r="O23" s="6">
        <v>131.15714285714287</v>
      </c>
      <c r="P23" s="3">
        <v>100</v>
      </c>
      <c r="Q23" s="3">
        <v>11</v>
      </c>
      <c r="R23" s="3">
        <v>15.6</v>
      </c>
      <c r="S23" s="3">
        <v>250</v>
      </c>
      <c r="T23" s="3">
        <v>13.8</v>
      </c>
      <c r="U23" s="3">
        <v>433</v>
      </c>
      <c r="V23" s="3">
        <v>1.65</v>
      </c>
      <c r="W23" s="3">
        <v>6.29</v>
      </c>
      <c r="X23" s="3">
        <v>36.4</v>
      </c>
      <c r="Y23" s="3">
        <v>0.19</v>
      </c>
      <c r="Z23" s="3">
        <v>2.08</v>
      </c>
      <c r="AA23" s="3">
        <v>1.4</v>
      </c>
      <c r="AB23" s="3">
        <v>1.0999999999999999E-2</v>
      </c>
    </row>
    <row r="24" spans="1:28" x14ac:dyDescent="0.15">
      <c r="A24" s="5">
        <v>28</v>
      </c>
      <c r="B24" s="4" t="s">
        <v>53</v>
      </c>
      <c r="C24" s="4" t="s">
        <v>54</v>
      </c>
      <c r="D24" s="5" t="s">
        <v>204</v>
      </c>
      <c r="E24" s="5">
        <v>28</v>
      </c>
      <c r="F24" s="5">
        <v>50</v>
      </c>
      <c r="G24" s="5">
        <v>4</v>
      </c>
      <c r="H24" s="4" t="s">
        <v>48</v>
      </c>
      <c r="I24" s="3">
        <v>19</v>
      </c>
      <c r="J24" s="3">
        <v>5240</v>
      </c>
      <c r="K24" s="3">
        <v>6.62</v>
      </c>
      <c r="L24" s="3">
        <v>470</v>
      </c>
      <c r="M24" s="3">
        <v>121</v>
      </c>
      <c r="N24" s="3" t="s">
        <v>8</v>
      </c>
      <c r="O24" s="6">
        <v>519.21428571428567</v>
      </c>
      <c r="P24" s="3">
        <v>170</v>
      </c>
      <c r="Q24" s="3">
        <v>9.9</v>
      </c>
      <c r="R24" s="3">
        <v>16.600000000000001</v>
      </c>
      <c r="S24" s="3">
        <v>440</v>
      </c>
      <c r="T24" s="3">
        <v>21.1</v>
      </c>
      <c r="U24" s="3">
        <v>272</v>
      </c>
      <c r="V24" s="3">
        <v>1.4</v>
      </c>
      <c r="W24" s="3">
        <v>4.76</v>
      </c>
      <c r="X24" s="3">
        <v>89.5</v>
      </c>
      <c r="Y24" s="3">
        <v>0.13</v>
      </c>
      <c r="Z24" s="3">
        <v>24</v>
      </c>
      <c r="AA24" s="3">
        <v>1.9</v>
      </c>
      <c r="AB24" s="3">
        <v>1.2999999999999999E-2</v>
      </c>
    </row>
    <row r="25" spans="1:28" x14ac:dyDescent="0.15">
      <c r="A25" s="5">
        <v>28</v>
      </c>
      <c r="B25" s="4" t="s">
        <v>172</v>
      </c>
      <c r="C25" s="4" t="s">
        <v>173</v>
      </c>
      <c r="D25" s="5" t="s">
        <v>205</v>
      </c>
      <c r="E25" s="5">
        <v>28</v>
      </c>
      <c r="F25" s="5">
        <v>50</v>
      </c>
      <c r="G25" s="5">
        <v>4</v>
      </c>
      <c r="H25" s="4" t="s">
        <v>168</v>
      </c>
      <c r="I25" s="3">
        <v>47</v>
      </c>
      <c r="J25" s="3">
        <v>12200</v>
      </c>
      <c r="K25" s="3">
        <v>16.2</v>
      </c>
      <c r="L25" s="3">
        <v>1720</v>
      </c>
      <c r="M25" s="3">
        <v>99.1</v>
      </c>
      <c r="N25" s="3" t="s">
        <v>8</v>
      </c>
      <c r="O25" s="6">
        <v>1217.1428571428571</v>
      </c>
      <c r="P25" s="3">
        <v>170</v>
      </c>
      <c r="Q25" s="3">
        <v>9.9</v>
      </c>
      <c r="R25" s="3">
        <v>16.600000000000001</v>
      </c>
      <c r="S25" s="3">
        <v>440</v>
      </c>
      <c r="T25" s="3">
        <v>21.1</v>
      </c>
      <c r="U25" s="3">
        <v>272</v>
      </c>
      <c r="V25" s="3">
        <v>1.4</v>
      </c>
      <c r="W25" s="3">
        <v>4.76</v>
      </c>
      <c r="X25" s="3">
        <v>89.5</v>
      </c>
      <c r="Y25" s="3">
        <v>0.13</v>
      </c>
      <c r="Z25" s="3">
        <v>24</v>
      </c>
      <c r="AA25" s="3">
        <v>1.9</v>
      </c>
      <c r="AB25" s="3">
        <v>1.2999999999999999E-2</v>
      </c>
    </row>
    <row r="26" spans="1:28" x14ac:dyDescent="0.15">
      <c r="A26" s="5">
        <v>2</v>
      </c>
      <c r="B26" s="4" t="s">
        <v>50</v>
      </c>
      <c r="C26" s="4" t="s">
        <v>52</v>
      </c>
      <c r="D26" s="5" t="s">
        <v>204</v>
      </c>
      <c r="E26" s="5">
        <v>2</v>
      </c>
      <c r="F26" s="5">
        <v>150</v>
      </c>
      <c r="G26" s="5">
        <v>4</v>
      </c>
      <c r="H26" s="4" t="s">
        <v>48</v>
      </c>
      <c r="I26" s="3">
        <v>22</v>
      </c>
      <c r="J26" s="3">
        <v>6760</v>
      </c>
      <c r="K26" s="3">
        <v>7.78</v>
      </c>
      <c r="L26" s="3">
        <v>618</v>
      </c>
      <c r="M26" s="3">
        <v>468</v>
      </c>
      <c r="N26" s="3" t="s">
        <v>8</v>
      </c>
      <c r="O26" s="6">
        <v>737.14285714285711</v>
      </c>
      <c r="P26" s="3">
        <v>240</v>
      </c>
      <c r="Q26" s="3">
        <v>14</v>
      </c>
      <c r="R26" s="3">
        <v>17.7</v>
      </c>
      <c r="S26" s="3">
        <v>750</v>
      </c>
      <c r="T26" s="3">
        <v>24.5</v>
      </c>
      <c r="U26" s="3">
        <v>117</v>
      </c>
      <c r="V26" s="3">
        <v>1.38</v>
      </c>
      <c r="W26" s="3">
        <v>6.04</v>
      </c>
      <c r="X26" s="3">
        <v>159</v>
      </c>
      <c r="Y26" s="3">
        <v>0.1</v>
      </c>
      <c r="Z26" s="3">
        <v>113</v>
      </c>
      <c r="AA26" s="3">
        <v>2.2000000000000002</v>
      </c>
      <c r="AB26" s="3">
        <v>1.4999999999999999E-2</v>
      </c>
    </row>
    <row r="27" spans="1:28" x14ac:dyDescent="0.15">
      <c r="A27" s="5">
        <v>2</v>
      </c>
      <c r="B27" s="4" t="s">
        <v>169</v>
      </c>
      <c r="C27" s="4" t="s">
        <v>170</v>
      </c>
      <c r="D27" s="5" t="s">
        <v>205</v>
      </c>
      <c r="E27" s="5">
        <v>2</v>
      </c>
      <c r="F27" s="5">
        <v>150</v>
      </c>
      <c r="G27" s="5">
        <v>4</v>
      </c>
      <c r="H27" s="4" t="s">
        <v>168</v>
      </c>
      <c r="I27" s="3">
        <v>33</v>
      </c>
      <c r="J27" s="3">
        <v>8380</v>
      </c>
      <c r="K27" s="3">
        <v>11.4</v>
      </c>
      <c r="L27" s="3">
        <v>1070</v>
      </c>
      <c r="M27" s="3">
        <v>180</v>
      </c>
      <c r="N27" s="3" t="s">
        <v>8</v>
      </c>
      <c r="O27" s="6">
        <v>1193.5714285714287</v>
      </c>
      <c r="P27" s="3">
        <v>240</v>
      </c>
      <c r="Q27" s="3">
        <v>14</v>
      </c>
      <c r="R27" s="3">
        <v>17.7</v>
      </c>
      <c r="S27" s="3">
        <v>750</v>
      </c>
      <c r="T27" s="3">
        <v>24.5</v>
      </c>
      <c r="U27" s="3">
        <v>117</v>
      </c>
      <c r="V27" s="3">
        <v>1.38</v>
      </c>
      <c r="W27" s="3">
        <v>6.04</v>
      </c>
      <c r="X27" s="3">
        <v>159</v>
      </c>
      <c r="Y27" s="3">
        <v>0.1</v>
      </c>
      <c r="Z27" s="3">
        <v>113</v>
      </c>
      <c r="AA27" s="3">
        <v>2.2000000000000002</v>
      </c>
      <c r="AB27" s="3">
        <v>1.4999999999999999E-2</v>
      </c>
    </row>
    <row r="28" spans="1:28" x14ac:dyDescent="0.15">
      <c r="A28" s="5">
        <v>20</v>
      </c>
      <c r="B28" s="4" t="s">
        <v>47</v>
      </c>
      <c r="C28" s="4" t="s">
        <v>49</v>
      </c>
      <c r="D28" s="5" t="s">
        <v>204</v>
      </c>
      <c r="E28" s="5">
        <v>20</v>
      </c>
      <c r="F28" s="5">
        <v>300</v>
      </c>
      <c r="G28" s="5">
        <v>4</v>
      </c>
      <c r="H28" s="4" t="s">
        <v>48</v>
      </c>
      <c r="I28" s="3">
        <v>24</v>
      </c>
      <c r="J28" s="3">
        <v>4420</v>
      </c>
      <c r="K28" s="3">
        <v>7.62</v>
      </c>
      <c r="L28" s="3">
        <v>695</v>
      </c>
      <c r="M28" s="3">
        <v>690</v>
      </c>
      <c r="N28" s="3">
        <v>14.1</v>
      </c>
      <c r="O28" s="6">
        <v>1524.4285714285713</v>
      </c>
      <c r="P28" s="3">
        <v>290</v>
      </c>
      <c r="Q28" s="3">
        <v>13</v>
      </c>
      <c r="R28" s="3">
        <v>17.399999999999999</v>
      </c>
      <c r="S28" s="3">
        <v>1100</v>
      </c>
      <c r="T28" s="3">
        <v>29.4</v>
      </c>
      <c r="U28" s="3">
        <v>356</v>
      </c>
      <c r="V28" s="3">
        <v>1.7</v>
      </c>
      <c r="W28" s="3">
        <v>5.49</v>
      </c>
      <c r="X28" s="3">
        <v>245</v>
      </c>
      <c r="Y28" s="3">
        <v>0.27</v>
      </c>
      <c r="Z28" s="3">
        <v>239</v>
      </c>
      <c r="AA28" s="3">
        <v>3.2</v>
      </c>
      <c r="AB28" s="3">
        <v>3.2000000000000001E-2</v>
      </c>
    </row>
    <row r="29" spans="1:28" x14ac:dyDescent="0.15">
      <c r="A29" s="5">
        <v>20</v>
      </c>
      <c r="B29" s="4" t="s">
        <v>166</v>
      </c>
      <c r="C29" s="4" t="s">
        <v>167</v>
      </c>
      <c r="D29" s="5" t="s">
        <v>205</v>
      </c>
      <c r="E29" s="5">
        <v>20</v>
      </c>
      <c r="F29" s="5">
        <v>300</v>
      </c>
      <c r="G29" s="5">
        <v>4</v>
      </c>
      <c r="H29" s="4" t="s">
        <v>168</v>
      </c>
      <c r="I29" s="3">
        <v>28</v>
      </c>
      <c r="J29" s="3">
        <v>2550</v>
      </c>
      <c r="K29" s="3">
        <v>9.83</v>
      </c>
      <c r="L29" s="3">
        <v>918</v>
      </c>
      <c r="M29" s="3">
        <v>820</v>
      </c>
      <c r="N29" s="3" t="s">
        <v>8</v>
      </c>
      <c r="O29" s="6">
        <v>2180</v>
      </c>
      <c r="P29" s="3">
        <v>290</v>
      </c>
      <c r="Q29" s="3">
        <v>13</v>
      </c>
      <c r="R29" s="3">
        <v>17.7</v>
      </c>
      <c r="S29" s="3">
        <v>1100</v>
      </c>
      <c r="T29" s="3">
        <v>30.7</v>
      </c>
      <c r="U29" s="3">
        <v>350</v>
      </c>
      <c r="V29" s="3">
        <v>1.68</v>
      </c>
      <c r="W29" s="3">
        <v>5.54</v>
      </c>
      <c r="X29" s="3">
        <v>251</v>
      </c>
      <c r="Y29" s="3">
        <v>0.31</v>
      </c>
      <c r="Z29" s="3">
        <v>241</v>
      </c>
      <c r="AA29" s="3">
        <v>3.3</v>
      </c>
      <c r="AB29" s="3">
        <v>3.1E-2</v>
      </c>
    </row>
    <row r="30" spans="1:28" x14ac:dyDescent="0.15">
      <c r="A30" s="5">
        <v>4</v>
      </c>
      <c r="B30" s="4" t="s">
        <v>185</v>
      </c>
      <c r="C30" s="4" t="s">
        <v>186</v>
      </c>
      <c r="D30" s="5" t="s">
        <v>204</v>
      </c>
      <c r="E30" s="5">
        <v>4</v>
      </c>
      <c r="F30" s="5">
        <v>0</v>
      </c>
      <c r="G30" s="5">
        <v>5</v>
      </c>
      <c r="H30" s="4" t="s">
        <v>10</v>
      </c>
      <c r="I30" s="3">
        <v>48</v>
      </c>
      <c r="J30" s="3">
        <v>19000</v>
      </c>
      <c r="K30" s="3">
        <v>17.3</v>
      </c>
      <c r="L30" s="3">
        <v>1760</v>
      </c>
      <c r="M30" s="3">
        <v>53.8</v>
      </c>
      <c r="N30" s="3" t="s">
        <v>8</v>
      </c>
      <c r="O30" s="6">
        <v>38.800000000000004</v>
      </c>
      <c r="P30" s="3">
        <v>87</v>
      </c>
      <c r="Q30" s="3">
        <v>8.6</v>
      </c>
      <c r="R30" s="3">
        <v>14.2</v>
      </c>
      <c r="S30" s="3">
        <v>210</v>
      </c>
      <c r="T30" s="3">
        <v>12.1</v>
      </c>
      <c r="U30" s="3">
        <v>98.7</v>
      </c>
      <c r="V30" s="3">
        <v>1.01</v>
      </c>
      <c r="W30" s="3">
        <v>5.7</v>
      </c>
      <c r="X30" s="3">
        <v>31.9</v>
      </c>
      <c r="Y30" s="3" t="s">
        <v>5</v>
      </c>
      <c r="Z30" s="3">
        <v>0.87</v>
      </c>
      <c r="AA30" s="3">
        <v>0.8</v>
      </c>
      <c r="AB30" s="3" t="s">
        <v>6</v>
      </c>
    </row>
    <row r="31" spans="1:28" x14ac:dyDescent="0.15">
      <c r="A31" s="5">
        <v>13</v>
      </c>
      <c r="B31" s="4" t="s">
        <v>187</v>
      </c>
      <c r="C31" s="4" t="s">
        <v>188</v>
      </c>
      <c r="D31" s="5" t="s">
        <v>204</v>
      </c>
      <c r="E31" s="5">
        <v>13</v>
      </c>
      <c r="F31" s="5">
        <v>0</v>
      </c>
      <c r="G31" s="5">
        <v>5</v>
      </c>
      <c r="H31" s="4" t="s">
        <v>10</v>
      </c>
      <c r="I31" s="3">
        <v>36</v>
      </c>
      <c r="J31" s="3">
        <v>18000</v>
      </c>
      <c r="K31" s="3">
        <v>12.8</v>
      </c>
      <c r="L31" s="3">
        <v>1110</v>
      </c>
      <c r="M31" s="3">
        <v>83.8</v>
      </c>
      <c r="N31" s="3" t="s">
        <v>8</v>
      </c>
      <c r="O31" s="6">
        <v>90.214285714285708</v>
      </c>
      <c r="P31" s="3">
        <v>120</v>
      </c>
      <c r="Q31" s="3">
        <v>16</v>
      </c>
      <c r="R31" s="3">
        <v>13.7</v>
      </c>
      <c r="S31" s="3">
        <v>260</v>
      </c>
      <c r="T31" s="3">
        <v>15.7</v>
      </c>
      <c r="U31" s="3">
        <v>123</v>
      </c>
      <c r="V31" s="3">
        <v>1.1399999999999999</v>
      </c>
      <c r="W31" s="3">
        <v>7.56</v>
      </c>
      <c r="X31" s="3">
        <v>33</v>
      </c>
      <c r="Y31" s="3" t="s">
        <v>5</v>
      </c>
      <c r="Z31" s="3">
        <v>0.53</v>
      </c>
      <c r="AA31" s="3">
        <v>1.2</v>
      </c>
      <c r="AB31" s="3" t="s">
        <v>6</v>
      </c>
    </row>
    <row r="32" spans="1:28" x14ac:dyDescent="0.15">
      <c r="A32" s="5">
        <v>6</v>
      </c>
      <c r="B32" s="4" t="s">
        <v>189</v>
      </c>
      <c r="C32" s="4" t="s">
        <v>190</v>
      </c>
      <c r="D32" s="5" t="s">
        <v>204</v>
      </c>
      <c r="E32" s="5">
        <v>6</v>
      </c>
      <c r="F32" s="5">
        <v>50</v>
      </c>
      <c r="G32" s="5">
        <v>5</v>
      </c>
      <c r="H32" s="4" t="s">
        <v>10</v>
      </c>
      <c r="I32" s="3">
        <v>33</v>
      </c>
      <c r="J32" s="3">
        <v>12900</v>
      </c>
      <c r="K32" s="3">
        <v>11.4</v>
      </c>
      <c r="L32" s="3">
        <v>1090</v>
      </c>
      <c r="M32" s="3">
        <v>167</v>
      </c>
      <c r="N32" s="3">
        <v>12.4</v>
      </c>
      <c r="O32" s="6">
        <v>378.4</v>
      </c>
      <c r="P32" s="3">
        <v>160</v>
      </c>
      <c r="Q32" s="3">
        <v>10</v>
      </c>
      <c r="R32" s="3">
        <v>13.5</v>
      </c>
      <c r="S32" s="3">
        <v>350</v>
      </c>
      <c r="T32" s="3">
        <v>15.5</v>
      </c>
      <c r="U32" s="3">
        <v>42</v>
      </c>
      <c r="V32" s="3">
        <v>1.34</v>
      </c>
      <c r="W32" s="3">
        <v>5.29</v>
      </c>
      <c r="X32" s="3">
        <v>67.599999999999994</v>
      </c>
      <c r="Y32" s="3" t="s">
        <v>5</v>
      </c>
      <c r="Z32" s="3">
        <v>6.94</v>
      </c>
      <c r="AA32" s="3">
        <v>1.1000000000000001</v>
      </c>
      <c r="AB32" s="3">
        <v>1.0999999999999999E-2</v>
      </c>
    </row>
    <row r="33" spans="1:28" x14ac:dyDescent="0.15">
      <c r="A33" s="5">
        <v>16</v>
      </c>
      <c r="B33" s="4" t="s">
        <v>206</v>
      </c>
      <c r="C33" s="4"/>
      <c r="D33" s="5" t="s">
        <v>204</v>
      </c>
      <c r="E33" s="5">
        <v>16</v>
      </c>
      <c r="F33" s="5">
        <v>50</v>
      </c>
      <c r="G33" s="5">
        <v>5</v>
      </c>
      <c r="H33" s="4" t="s">
        <v>10</v>
      </c>
      <c r="I33" s="3">
        <v>27</v>
      </c>
      <c r="J33" s="3">
        <v>12100</v>
      </c>
      <c r="K33" s="3">
        <v>9.3800000000000008</v>
      </c>
      <c r="L33" s="3">
        <v>884</v>
      </c>
      <c r="M33" s="3">
        <v>92.899999999999991</v>
      </c>
      <c r="N33" s="3">
        <v>11.9</v>
      </c>
      <c r="O33" s="6">
        <v>431.625</v>
      </c>
      <c r="P33" s="3">
        <v>150</v>
      </c>
      <c r="Q33" s="3">
        <v>9.1999999999999993</v>
      </c>
      <c r="R33" s="3">
        <v>13.4</v>
      </c>
      <c r="S33" s="3">
        <v>360</v>
      </c>
      <c r="T33" s="3">
        <v>16.399999999999999</v>
      </c>
      <c r="U33" s="3">
        <v>28.3</v>
      </c>
      <c r="V33" s="3">
        <v>1.34</v>
      </c>
      <c r="W33" s="3">
        <v>5.41</v>
      </c>
      <c r="X33" s="3">
        <v>70.2</v>
      </c>
      <c r="Y33" s="3" t="s">
        <v>5</v>
      </c>
      <c r="Z33" s="3">
        <v>14.8</v>
      </c>
      <c r="AA33" s="3">
        <v>1.2</v>
      </c>
      <c r="AB33" s="3" t="s">
        <v>6</v>
      </c>
    </row>
    <row r="34" spans="1:28" x14ac:dyDescent="0.15">
      <c r="A34" s="5">
        <v>11</v>
      </c>
      <c r="B34" s="4" t="s">
        <v>176</v>
      </c>
      <c r="C34" s="4" t="s">
        <v>177</v>
      </c>
      <c r="D34" s="5" t="s">
        <v>204</v>
      </c>
      <c r="E34" s="5">
        <v>11</v>
      </c>
      <c r="F34" s="5">
        <v>150</v>
      </c>
      <c r="G34" s="5">
        <v>5</v>
      </c>
      <c r="H34" s="4" t="s">
        <v>10</v>
      </c>
      <c r="I34" s="3">
        <v>33</v>
      </c>
      <c r="J34" s="3">
        <v>11300</v>
      </c>
      <c r="K34" s="3">
        <v>12.1</v>
      </c>
      <c r="L34" s="3">
        <v>1160</v>
      </c>
      <c r="M34" s="3">
        <v>99.9</v>
      </c>
      <c r="N34" s="3">
        <v>23.9</v>
      </c>
      <c r="O34" s="6">
        <v>1146.125</v>
      </c>
      <c r="P34" s="3">
        <v>200</v>
      </c>
      <c r="Q34" s="3">
        <v>6.4</v>
      </c>
      <c r="R34" s="3">
        <v>14.3</v>
      </c>
      <c r="S34" s="3">
        <v>540</v>
      </c>
      <c r="T34" s="3">
        <v>20.399999999999999</v>
      </c>
      <c r="U34" s="3">
        <v>32.700000000000003</v>
      </c>
      <c r="V34" s="3">
        <v>1.01</v>
      </c>
      <c r="W34" s="3">
        <v>3.1</v>
      </c>
      <c r="X34" s="3">
        <v>123</v>
      </c>
      <c r="Y34" s="3" t="s">
        <v>5</v>
      </c>
      <c r="Z34" s="3">
        <v>52.3</v>
      </c>
      <c r="AA34" s="3">
        <v>1.4</v>
      </c>
      <c r="AB34" s="3">
        <v>1.0999999999999999E-2</v>
      </c>
    </row>
    <row r="35" spans="1:28" x14ac:dyDescent="0.15">
      <c r="A35" s="5">
        <v>27</v>
      </c>
      <c r="B35" s="4" t="s">
        <v>178</v>
      </c>
      <c r="C35" s="4" t="s">
        <v>179</v>
      </c>
      <c r="D35" s="5" t="s">
        <v>204</v>
      </c>
      <c r="E35" s="5">
        <v>27</v>
      </c>
      <c r="F35" s="5">
        <v>150</v>
      </c>
      <c r="G35" s="5">
        <v>5</v>
      </c>
      <c r="H35" s="4" t="s">
        <v>10</v>
      </c>
      <c r="I35" s="3">
        <v>40</v>
      </c>
      <c r="J35" s="3">
        <v>9190</v>
      </c>
      <c r="K35" s="3">
        <v>14.5</v>
      </c>
      <c r="L35" s="3">
        <v>1640</v>
      </c>
      <c r="M35" s="3">
        <v>109</v>
      </c>
      <c r="N35" s="3">
        <v>25.8</v>
      </c>
      <c r="O35" s="6">
        <v>1334.0374999999999</v>
      </c>
      <c r="P35" s="3">
        <v>230</v>
      </c>
      <c r="Q35" s="3">
        <v>8.8000000000000007</v>
      </c>
      <c r="R35" s="3">
        <v>14.3</v>
      </c>
      <c r="S35" s="3">
        <v>580</v>
      </c>
      <c r="T35" s="3">
        <v>20.7</v>
      </c>
      <c r="U35" s="3">
        <v>77</v>
      </c>
      <c r="V35" s="3">
        <v>1.28</v>
      </c>
      <c r="W35" s="3">
        <v>3.96</v>
      </c>
      <c r="X35" s="3">
        <v>130</v>
      </c>
      <c r="Y35" s="3" t="s">
        <v>5</v>
      </c>
      <c r="Z35" s="3">
        <v>51.9</v>
      </c>
      <c r="AA35" s="3">
        <v>1.6</v>
      </c>
      <c r="AB35" s="3">
        <v>1.2999999999999999E-2</v>
      </c>
    </row>
    <row r="36" spans="1:28" x14ac:dyDescent="0.15">
      <c r="A36" s="5">
        <v>1</v>
      </c>
      <c r="B36" s="4" t="s">
        <v>181</v>
      </c>
      <c r="C36" s="4" t="s">
        <v>182</v>
      </c>
      <c r="D36" s="5" t="s">
        <v>204</v>
      </c>
      <c r="E36" s="5">
        <v>1</v>
      </c>
      <c r="F36" s="5">
        <v>300</v>
      </c>
      <c r="G36" s="5">
        <v>5</v>
      </c>
      <c r="H36" s="4" t="s">
        <v>180</v>
      </c>
      <c r="I36" s="3">
        <v>33</v>
      </c>
      <c r="J36" s="3">
        <v>3260</v>
      </c>
      <c r="K36" s="3">
        <v>12.3</v>
      </c>
      <c r="L36" s="3">
        <v>1300</v>
      </c>
      <c r="M36" s="3">
        <v>436</v>
      </c>
      <c r="N36" s="3">
        <v>23</v>
      </c>
      <c r="O36" s="6">
        <v>2041.4285714285713</v>
      </c>
      <c r="P36" s="3">
        <v>260</v>
      </c>
      <c r="Q36" s="3">
        <v>9.9</v>
      </c>
      <c r="R36" s="3">
        <v>15.6</v>
      </c>
      <c r="S36" s="3">
        <v>890</v>
      </c>
      <c r="T36" s="3">
        <v>24.4</v>
      </c>
      <c r="U36" s="3">
        <v>68.8</v>
      </c>
      <c r="V36" s="3">
        <v>1.18</v>
      </c>
      <c r="W36" s="3">
        <v>4.0999999999999996</v>
      </c>
      <c r="X36" s="3">
        <v>191</v>
      </c>
      <c r="Y36" s="3" t="s">
        <v>5</v>
      </c>
      <c r="Z36" s="3">
        <v>166</v>
      </c>
      <c r="AA36" s="3">
        <v>1.6</v>
      </c>
      <c r="AB36" s="3">
        <v>1.2E-2</v>
      </c>
    </row>
    <row r="37" spans="1:28" x14ac:dyDescent="0.15">
      <c r="A37" s="5">
        <v>14</v>
      </c>
      <c r="B37" s="4" t="s">
        <v>183</v>
      </c>
      <c r="C37" s="4" t="s">
        <v>184</v>
      </c>
      <c r="D37" s="5" t="s">
        <v>204</v>
      </c>
      <c r="E37" s="5">
        <v>14</v>
      </c>
      <c r="F37" s="5">
        <v>300</v>
      </c>
      <c r="G37" s="5">
        <v>5</v>
      </c>
      <c r="H37" s="4" t="s">
        <v>180</v>
      </c>
      <c r="I37" s="3">
        <v>43</v>
      </c>
      <c r="J37" s="3">
        <v>4300</v>
      </c>
      <c r="K37" s="3">
        <v>17.600000000000001</v>
      </c>
      <c r="L37" s="3">
        <v>2160</v>
      </c>
      <c r="M37" s="3">
        <v>593</v>
      </c>
      <c r="N37" s="3">
        <v>21.4</v>
      </c>
      <c r="O37" s="6">
        <v>1915.875</v>
      </c>
      <c r="P37" s="3">
        <v>250</v>
      </c>
      <c r="Q37" s="3">
        <v>9.1999999999999993</v>
      </c>
      <c r="R37" s="3">
        <v>16.100000000000001</v>
      </c>
      <c r="S37" s="3">
        <v>900</v>
      </c>
      <c r="T37" s="3">
        <v>19.899999999999999</v>
      </c>
      <c r="U37" s="3">
        <v>116</v>
      </c>
      <c r="V37" s="3">
        <v>1.05</v>
      </c>
      <c r="W37" s="3">
        <v>4.33</v>
      </c>
      <c r="X37" s="3">
        <v>197</v>
      </c>
      <c r="Y37" s="3" t="s">
        <v>5</v>
      </c>
      <c r="Z37" s="3">
        <v>171</v>
      </c>
      <c r="AA37" s="3">
        <v>1.8</v>
      </c>
      <c r="AB37" s="3">
        <v>1.2999999999999999E-2</v>
      </c>
    </row>
  </sheetData>
  <sortState ref="A2:AB37">
    <sortCondition ref="G2:G37"/>
    <sortCondition ref="F2:F37"/>
    <sortCondition ref="D2:D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93"/>
  <sheetViews>
    <sheetView topLeftCell="AK1" workbookViewId="0">
      <selection activeCell="K13" sqref="K13"/>
    </sheetView>
  </sheetViews>
  <sheetFormatPr defaultRowHeight="12.75" x14ac:dyDescent="0.2"/>
  <cols>
    <col min="2" max="2" width="27.85546875" bestFit="1" customWidth="1"/>
    <col min="3" max="3" width="17.42578125" bestFit="1" customWidth="1"/>
    <col min="7" max="7" width="15.7109375" bestFit="1" customWidth="1"/>
    <col min="9" max="9" width="10.42578125" bestFit="1" customWidth="1"/>
    <col min="10" max="10" width="11.5703125" bestFit="1" customWidth="1"/>
  </cols>
  <sheetData>
    <row r="1" spans="1:51" ht="51" x14ac:dyDescent="0.2">
      <c r="A1" s="7" t="s">
        <v>0</v>
      </c>
      <c r="B1" s="7" t="s">
        <v>1</v>
      </c>
      <c r="C1" s="8" t="s">
        <v>228</v>
      </c>
      <c r="D1" s="7" t="s">
        <v>229</v>
      </c>
      <c r="E1" s="8" t="s">
        <v>230</v>
      </c>
      <c r="F1" s="8" t="s">
        <v>231</v>
      </c>
      <c r="G1" s="7" t="s">
        <v>203</v>
      </c>
      <c r="H1" s="7" t="s">
        <v>202</v>
      </c>
      <c r="I1" s="7" t="s">
        <v>2</v>
      </c>
      <c r="J1" s="7" t="s">
        <v>3</v>
      </c>
      <c r="K1" s="9" t="s">
        <v>210</v>
      </c>
      <c r="L1" s="9" t="s">
        <v>207</v>
      </c>
      <c r="M1" s="9" t="s">
        <v>232</v>
      </c>
      <c r="N1" s="9" t="s">
        <v>233</v>
      </c>
      <c r="O1" s="9" t="s">
        <v>234</v>
      </c>
      <c r="P1" s="9" t="s">
        <v>235</v>
      </c>
      <c r="Q1" s="9" t="s">
        <v>197</v>
      </c>
      <c r="R1" s="9" t="s">
        <v>208</v>
      </c>
      <c r="S1" s="9" t="s">
        <v>209</v>
      </c>
      <c r="T1" s="9" t="s">
        <v>236</v>
      </c>
      <c r="U1" s="9" t="s">
        <v>237</v>
      </c>
      <c r="V1" s="9" t="s">
        <v>238</v>
      </c>
      <c r="W1" s="9" t="s">
        <v>239</v>
      </c>
      <c r="X1" s="9" t="s">
        <v>240</v>
      </c>
      <c r="Y1" s="9" t="s">
        <v>198</v>
      </c>
      <c r="Z1" s="9" t="s">
        <v>211</v>
      </c>
      <c r="AA1" s="9" t="s">
        <v>212</v>
      </c>
      <c r="AB1" s="9" t="s">
        <v>199</v>
      </c>
      <c r="AC1" s="9" t="s">
        <v>213</v>
      </c>
      <c r="AD1" s="9" t="s">
        <v>200</v>
      </c>
      <c r="AE1" s="9" t="s">
        <v>241</v>
      </c>
      <c r="AF1" s="9" t="s">
        <v>242</v>
      </c>
      <c r="AG1" s="9" t="s">
        <v>243</v>
      </c>
      <c r="AH1" s="9" t="s">
        <v>244</v>
      </c>
      <c r="AI1" s="9" t="s">
        <v>245</v>
      </c>
      <c r="AJ1" s="9" t="s">
        <v>246</v>
      </c>
      <c r="AK1" s="9" t="s">
        <v>247</v>
      </c>
      <c r="AL1" s="9" t="s">
        <v>248</v>
      </c>
      <c r="AM1" s="9" t="s">
        <v>214</v>
      </c>
      <c r="AN1" s="9" t="s">
        <v>249</v>
      </c>
      <c r="AO1" s="9" t="s">
        <v>250</v>
      </c>
      <c r="AP1" s="9" t="s">
        <v>251</v>
      </c>
      <c r="AQ1" s="9" t="s">
        <v>252</v>
      </c>
      <c r="AR1" s="9" t="s">
        <v>215</v>
      </c>
      <c r="AS1" s="9" t="s">
        <v>217</v>
      </c>
      <c r="AT1" s="9" t="s">
        <v>216</v>
      </c>
      <c r="AU1" s="9" t="s">
        <v>253</v>
      </c>
      <c r="AV1" s="9" t="s">
        <v>254</v>
      </c>
      <c r="AW1" s="9" t="s">
        <v>255</v>
      </c>
      <c r="AX1" s="9" t="s">
        <v>201</v>
      </c>
      <c r="AY1" s="9" t="s">
        <v>256</v>
      </c>
    </row>
    <row r="2" spans="1:51" x14ac:dyDescent="0.2">
      <c r="A2" s="10" t="s">
        <v>257</v>
      </c>
      <c r="B2" s="11"/>
      <c r="C2" s="10" t="s">
        <v>258</v>
      </c>
      <c r="D2" s="12" t="s">
        <v>259</v>
      </c>
      <c r="E2" s="12" t="s">
        <v>204</v>
      </c>
      <c r="F2" s="13"/>
      <c r="G2" s="13"/>
      <c r="H2" s="14"/>
      <c r="I2" s="11" t="s">
        <v>10</v>
      </c>
      <c r="J2" s="11"/>
      <c r="K2" s="15"/>
      <c r="L2" s="15"/>
      <c r="M2" s="15"/>
      <c r="N2" s="15"/>
      <c r="O2" s="15"/>
      <c r="P2" s="15"/>
      <c r="Q2" s="16"/>
      <c r="R2" s="15"/>
      <c r="S2" s="15"/>
      <c r="T2" s="15"/>
      <c r="U2" s="15"/>
      <c r="V2" s="16"/>
      <c r="W2" s="15"/>
      <c r="X2" s="15"/>
      <c r="Y2" s="16"/>
      <c r="Z2" s="15"/>
      <c r="AA2" s="15"/>
      <c r="AB2" s="16"/>
      <c r="AC2" s="15"/>
      <c r="AD2" s="16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6"/>
      <c r="AV2" s="15"/>
      <c r="AW2" s="15"/>
      <c r="AX2" s="16"/>
      <c r="AY2" s="15"/>
    </row>
    <row r="3" spans="1:51" x14ac:dyDescent="0.2">
      <c r="A3" s="10" t="s">
        <v>206</v>
      </c>
      <c r="B3" s="11"/>
      <c r="C3" s="10" t="s">
        <v>258</v>
      </c>
      <c r="D3" s="12" t="s">
        <v>260</v>
      </c>
      <c r="E3" s="12" t="s">
        <v>204</v>
      </c>
      <c r="F3" s="13"/>
      <c r="G3" s="13"/>
      <c r="H3" s="14"/>
      <c r="I3" s="11" t="s">
        <v>10</v>
      </c>
      <c r="J3" s="11"/>
      <c r="K3" s="15"/>
      <c r="L3" s="15"/>
      <c r="M3" s="15"/>
      <c r="N3" s="15"/>
      <c r="O3" s="15"/>
      <c r="P3" s="15"/>
      <c r="Q3" s="16"/>
      <c r="R3" s="15"/>
      <c r="S3" s="15"/>
      <c r="T3" s="15"/>
      <c r="U3" s="15"/>
      <c r="V3" s="16"/>
      <c r="W3" s="15"/>
      <c r="X3" s="15"/>
      <c r="Y3" s="16" t="s">
        <v>261</v>
      </c>
      <c r="Z3" s="15"/>
      <c r="AA3" s="15"/>
      <c r="AB3" s="16" t="s">
        <v>262</v>
      </c>
      <c r="AC3" s="15"/>
      <c r="AD3" s="16" t="s">
        <v>263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6" t="s">
        <v>264</v>
      </c>
      <c r="AV3" s="15"/>
      <c r="AW3" s="15"/>
      <c r="AX3" s="16" t="s">
        <v>265</v>
      </c>
      <c r="AY3" s="15"/>
    </row>
    <row r="4" spans="1:51" x14ac:dyDescent="0.2">
      <c r="A4" s="10" t="s">
        <v>266</v>
      </c>
      <c r="B4" s="11"/>
      <c r="C4" s="10" t="s">
        <v>258</v>
      </c>
      <c r="D4" s="12" t="s">
        <v>260</v>
      </c>
      <c r="E4" s="12" t="s">
        <v>204</v>
      </c>
      <c r="F4" s="13"/>
      <c r="G4" s="13"/>
      <c r="H4" s="14"/>
      <c r="I4" s="11" t="s">
        <v>10</v>
      </c>
      <c r="J4" s="11"/>
      <c r="K4" s="15"/>
      <c r="L4" s="15"/>
      <c r="M4" s="15"/>
      <c r="N4" s="15"/>
      <c r="O4" s="15"/>
      <c r="P4" s="15"/>
      <c r="Q4" s="16"/>
      <c r="R4" s="15"/>
      <c r="S4" s="15"/>
      <c r="T4" s="15"/>
      <c r="U4" s="15"/>
      <c r="V4" s="16"/>
      <c r="W4" s="15"/>
      <c r="X4" s="15"/>
      <c r="Y4" s="16"/>
      <c r="Z4" s="15"/>
      <c r="AA4" s="15"/>
      <c r="AB4" s="16"/>
      <c r="AC4" s="15"/>
      <c r="AD4" s="16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5"/>
      <c r="AW4" s="15"/>
      <c r="AX4" s="16"/>
      <c r="AY4" s="15"/>
    </row>
    <row r="5" spans="1:51" x14ac:dyDescent="0.2">
      <c r="A5" s="11" t="s">
        <v>267</v>
      </c>
      <c r="B5" s="11" t="s">
        <v>268</v>
      </c>
      <c r="C5" s="11"/>
      <c r="D5" s="13" t="s">
        <v>259</v>
      </c>
      <c r="E5" s="12" t="s">
        <v>269</v>
      </c>
      <c r="F5" s="12"/>
      <c r="G5" s="17" t="s">
        <v>270</v>
      </c>
      <c r="H5" s="14"/>
      <c r="I5" s="11" t="s">
        <v>271</v>
      </c>
      <c r="J5" s="11" t="s">
        <v>272</v>
      </c>
      <c r="K5" s="16" t="s">
        <v>273</v>
      </c>
      <c r="L5" s="16" t="s">
        <v>5</v>
      </c>
      <c r="M5" s="15"/>
      <c r="N5" s="15"/>
      <c r="O5" s="15"/>
      <c r="P5" s="15"/>
      <c r="Q5" s="15"/>
      <c r="R5" s="16" t="s">
        <v>274</v>
      </c>
      <c r="S5" s="16" t="s">
        <v>275</v>
      </c>
      <c r="T5" s="15"/>
      <c r="U5" s="15"/>
      <c r="V5" s="15"/>
      <c r="W5" s="15"/>
      <c r="X5" s="16" t="s">
        <v>276</v>
      </c>
      <c r="Y5" s="15"/>
      <c r="Z5" s="16" t="s">
        <v>277</v>
      </c>
      <c r="AA5" s="16" t="s">
        <v>278</v>
      </c>
      <c r="AB5" s="15"/>
      <c r="AC5" s="16" t="s">
        <v>279</v>
      </c>
      <c r="AD5" s="15"/>
      <c r="AE5" s="15"/>
      <c r="AF5" s="15"/>
      <c r="AG5" s="15"/>
      <c r="AH5" s="15"/>
      <c r="AI5" s="15"/>
      <c r="AJ5" s="15"/>
      <c r="AK5" s="15"/>
      <c r="AL5" s="15"/>
      <c r="AM5" s="16" t="s">
        <v>6</v>
      </c>
      <c r="AN5" s="16" t="s">
        <v>280</v>
      </c>
      <c r="AO5" s="15"/>
      <c r="AP5" s="15"/>
      <c r="AQ5" s="15"/>
      <c r="AR5" s="16" t="s">
        <v>281</v>
      </c>
      <c r="AS5" s="16" t="s">
        <v>282</v>
      </c>
      <c r="AT5" s="16" t="s">
        <v>283</v>
      </c>
      <c r="AU5" s="15"/>
      <c r="AV5" s="15"/>
      <c r="AW5" s="15"/>
      <c r="AX5" s="15"/>
      <c r="AY5" s="15"/>
    </row>
    <row r="6" spans="1:51" x14ac:dyDescent="0.2">
      <c r="A6" s="11" t="s">
        <v>284</v>
      </c>
      <c r="B6" s="11" t="s">
        <v>285</v>
      </c>
      <c r="C6" s="11"/>
      <c r="D6" s="13" t="s">
        <v>286</v>
      </c>
      <c r="E6" s="14"/>
      <c r="F6" s="14"/>
      <c r="G6" s="12" t="s">
        <v>287</v>
      </c>
      <c r="H6" s="14"/>
      <c r="I6" s="11" t="s">
        <v>288</v>
      </c>
      <c r="J6" s="11" t="s">
        <v>7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" t="s">
        <v>289</v>
      </c>
      <c r="AW6" s="16" t="s">
        <v>290</v>
      </c>
      <c r="AX6" s="15"/>
      <c r="AY6" s="15"/>
    </row>
    <row r="7" spans="1:51" x14ac:dyDescent="0.2">
      <c r="A7" s="11" t="s">
        <v>291</v>
      </c>
      <c r="B7" s="11" t="s">
        <v>292</v>
      </c>
      <c r="C7" s="11"/>
      <c r="D7" s="13" t="s">
        <v>259</v>
      </c>
      <c r="E7" s="12" t="s">
        <v>269</v>
      </c>
      <c r="F7" s="12"/>
      <c r="G7" s="12" t="s">
        <v>293</v>
      </c>
      <c r="H7" s="14"/>
      <c r="I7" s="11" t="s">
        <v>294</v>
      </c>
      <c r="J7" s="11" t="s">
        <v>295</v>
      </c>
      <c r="K7" s="16" t="s">
        <v>296</v>
      </c>
      <c r="L7" s="16" t="s">
        <v>5</v>
      </c>
      <c r="M7" s="15"/>
      <c r="N7" s="15"/>
      <c r="O7" s="15"/>
      <c r="P7" s="15"/>
      <c r="Q7" s="15"/>
      <c r="R7" s="16" t="s">
        <v>297</v>
      </c>
      <c r="S7" s="16" t="s">
        <v>298</v>
      </c>
      <c r="T7" s="15"/>
      <c r="U7" s="15"/>
      <c r="V7" s="15"/>
      <c r="W7" s="15"/>
      <c r="X7" s="16" t="s">
        <v>299</v>
      </c>
      <c r="Y7" s="15"/>
      <c r="Z7" s="16" t="s">
        <v>300</v>
      </c>
      <c r="AA7" s="16" t="s">
        <v>301</v>
      </c>
      <c r="AB7" s="15"/>
      <c r="AC7" s="16" t="s">
        <v>302</v>
      </c>
      <c r="AD7" s="15"/>
      <c r="AE7" s="15"/>
      <c r="AF7" s="15"/>
      <c r="AG7" s="15"/>
      <c r="AH7" s="15"/>
      <c r="AI7" s="15"/>
      <c r="AJ7" s="15"/>
      <c r="AK7" s="15"/>
      <c r="AL7" s="15"/>
      <c r="AM7" s="16" t="s">
        <v>303</v>
      </c>
      <c r="AN7" s="16" t="s">
        <v>304</v>
      </c>
      <c r="AO7" s="15"/>
      <c r="AP7" s="15"/>
      <c r="AQ7" s="15"/>
      <c r="AR7" s="16" t="s">
        <v>305</v>
      </c>
      <c r="AS7" s="16" t="s">
        <v>306</v>
      </c>
      <c r="AT7" s="16" t="s">
        <v>307</v>
      </c>
      <c r="AU7" s="15"/>
      <c r="AV7" s="15"/>
      <c r="AW7" s="15"/>
      <c r="AX7" s="15"/>
      <c r="AY7" s="15"/>
    </row>
    <row r="8" spans="1:51" x14ac:dyDescent="0.2">
      <c r="A8" s="11" t="s">
        <v>308</v>
      </c>
      <c r="B8" s="11" t="s">
        <v>309</v>
      </c>
      <c r="C8" s="11"/>
      <c r="D8" s="13" t="s">
        <v>286</v>
      </c>
      <c r="E8" s="14"/>
      <c r="F8" s="14"/>
      <c r="G8" s="12" t="s">
        <v>293</v>
      </c>
      <c r="H8" s="14"/>
      <c r="I8" s="11" t="s">
        <v>294</v>
      </c>
      <c r="J8" s="11" t="s">
        <v>295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6" t="s">
        <v>310</v>
      </c>
      <c r="AW8" s="16" t="s">
        <v>311</v>
      </c>
      <c r="AX8" s="15"/>
      <c r="AY8" s="15"/>
    </row>
    <row r="9" spans="1:51" x14ac:dyDescent="0.2">
      <c r="A9" s="11" t="s">
        <v>312</v>
      </c>
      <c r="B9" s="11" t="s">
        <v>313</v>
      </c>
      <c r="C9" s="11"/>
      <c r="D9" s="13" t="s">
        <v>286</v>
      </c>
      <c r="E9" s="14"/>
      <c r="F9" s="14"/>
      <c r="G9" s="17" t="s">
        <v>270</v>
      </c>
      <c r="H9" s="14"/>
      <c r="I9" s="11" t="s">
        <v>314</v>
      </c>
      <c r="J9" s="11" t="s">
        <v>272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6" t="s">
        <v>315</v>
      </c>
      <c r="AW9" s="16" t="s">
        <v>316</v>
      </c>
      <c r="AX9" s="15"/>
      <c r="AY9" s="15"/>
    </row>
    <row r="10" spans="1:51" x14ac:dyDescent="0.2">
      <c r="A10" s="11" t="s">
        <v>317</v>
      </c>
      <c r="B10" s="11" t="s">
        <v>318</v>
      </c>
      <c r="C10" s="11"/>
      <c r="D10" s="13" t="s">
        <v>286</v>
      </c>
      <c r="E10" s="13" t="s">
        <v>204</v>
      </c>
      <c r="F10" s="13"/>
      <c r="G10" s="13">
        <v>13</v>
      </c>
      <c r="H10" s="14">
        <v>0</v>
      </c>
      <c r="I10" s="11" t="s">
        <v>10</v>
      </c>
      <c r="J10" s="11" t="s">
        <v>319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6" t="s">
        <v>320</v>
      </c>
      <c r="AW10" s="16" t="s">
        <v>321</v>
      </c>
      <c r="AX10" s="15"/>
      <c r="AY10" s="15"/>
    </row>
    <row r="11" spans="1:51" x14ac:dyDescent="0.2">
      <c r="A11" s="11" t="s">
        <v>322</v>
      </c>
      <c r="B11" s="11" t="s">
        <v>323</v>
      </c>
      <c r="C11" s="11"/>
      <c r="D11" s="13" t="s">
        <v>286</v>
      </c>
      <c r="E11" s="13" t="s">
        <v>204</v>
      </c>
      <c r="F11" s="13"/>
      <c r="G11" s="13">
        <v>6</v>
      </c>
      <c r="H11" s="14">
        <v>50</v>
      </c>
      <c r="I11" s="11" t="s">
        <v>10</v>
      </c>
      <c r="J11" s="11" t="s">
        <v>324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 t="s">
        <v>325</v>
      </c>
      <c r="AW11" s="16" t="s">
        <v>326</v>
      </c>
      <c r="AX11" s="15"/>
      <c r="AY11" s="15"/>
    </row>
    <row r="12" spans="1:51" x14ac:dyDescent="0.2">
      <c r="A12" s="11" t="s">
        <v>11</v>
      </c>
      <c r="B12" s="11" t="s">
        <v>327</v>
      </c>
      <c r="C12" s="11"/>
      <c r="D12" s="13" t="s">
        <v>259</v>
      </c>
      <c r="E12" s="13" t="s">
        <v>269</v>
      </c>
      <c r="F12" s="13"/>
      <c r="G12" s="13">
        <v>25</v>
      </c>
      <c r="H12" s="14">
        <v>0</v>
      </c>
      <c r="I12" s="11" t="s">
        <v>12</v>
      </c>
      <c r="J12" s="11" t="s">
        <v>328</v>
      </c>
      <c r="K12" s="16" t="s">
        <v>329</v>
      </c>
      <c r="L12" s="16" t="s">
        <v>5</v>
      </c>
      <c r="M12" s="15"/>
      <c r="N12" s="15"/>
      <c r="O12" s="15"/>
      <c r="P12" s="15"/>
      <c r="Q12" s="15"/>
      <c r="R12" s="16" t="s">
        <v>330</v>
      </c>
      <c r="S12" s="16" t="s">
        <v>331</v>
      </c>
      <c r="T12" s="15"/>
      <c r="U12" s="15"/>
      <c r="V12" s="15"/>
      <c r="W12" s="15"/>
      <c r="X12" s="16" t="s">
        <v>5</v>
      </c>
      <c r="Y12" s="15"/>
      <c r="Z12" s="16" t="s">
        <v>332</v>
      </c>
      <c r="AA12" s="16" t="s">
        <v>333</v>
      </c>
      <c r="AB12" s="15"/>
      <c r="AC12" s="16" t="s">
        <v>334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6" t="s">
        <v>335</v>
      </c>
      <c r="AN12" s="16" t="s">
        <v>336</v>
      </c>
      <c r="AO12" s="15"/>
      <c r="AP12" s="15"/>
      <c r="AQ12" s="15"/>
      <c r="AR12" s="16" t="s">
        <v>337</v>
      </c>
      <c r="AS12" s="16" t="s">
        <v>338</v>
      </c>
      <c r="AT12" s="16" t="s">
        <v>5</v>
      </c>
      <c r="AU12" s="15"/>
      <c r="AV12" s="15"/>
      <c r="AW12" s="15"/>
      <c r="AX12" s="15"/>
      <c r="AY12" s="15"/>
    </row>
    <row r="13" spans="1:51" x14ac:dyDescent="0.2">
      <c r="A13" s="11" t="s">
        <v>11</v>
      </c>
      <c r="B13" s="11" t="s">
        <v>13</v>
      </c>
      <c r="C13" s="11"/>
      <c r="D13" s="13" t="s">
        <v>260</v>
      </c>
      <c r="E13" s="13" t="s">
        <v>204</v>
      </c>
      <c r="F13" s="13"/>
      <c r="G13" s="13">
        <v>25</v>
      </c>
      <c r="H13" s="14">
        <v>0</v>
      </c>
      <c r="I13" s="11" t="s">
        <v>12</v>
      </c>
      <c r="J13" s="11" t="s">
        <v>328</v>
      </c>
      <c r="K13" s="15"/>
      <c r="L13" s="15"/>
      <c r="M13" s="15"/>
      <c r="N13" s="15"/>
      <c r="O13" s="15"/>
      <c r="P13" s="15"/>
      <c r="Q13" s="16" t="s">
        <v>339</v>
      </c>
      <c r="R13" s="15"/>
      <c r="S13" s="15"/>
      <c r="T13" s="15"/>
      <c r="U13" s="15"/>
      <c r="V13" s="16" t="s">
        <v>8</v>
      </c>
      <c r="W13" s="15"/>
      <c r="X13" s="15"/>
      <c r="Y13" s="16" t="s">
        <v>340</v>
      </c>
      <c r="Z13" s="15"/>
      <c r="AA13" s="15"/>
      <c r="AB13" s="16" t="s">
        <v>341</v>
      </c>
      <c r="AC13" s="15"/>
      <c r="AD13" s="16" t="s">
        <v>342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 t="s">
        <v>343</v>
      </c>
      <c r="AV13" s="15"/>
      <c r="AW13" s="15"/>
      <c r="AX13" s="16" t="s">
        <v>8</v>
      </c>
      <c r="AY13" s="15"/>
    </row>
    <row r="14" spans="1:51" x14ac:dyDescent="0.2">
      <c r="A14" s="11" t="s">
        <v>344</v>
      </c>
      <c r="B14" s="11" t="s">
        <v>345</v>
      </c>
      <c r="C14" s="11"/>
      <c r="D14" s="13" t="s">
        <v>286</v>
      </c>
      <c r="E14" s="14"/>
      <c r="F14" s="14"/>
      <c r="G14" s="14">
        <v>25</v>
      </c>
      <c r="H14" s="14">
        <v>0</v>
      </c>
      <c r="I14" s="11" t="s">
        <v>12</v>
      </c>
      <c r="J14" s="11" t="s">
        <v>328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 t="s">
        <v>346</v>
      </c>
      <c r="AW14" s="16" t="s">
        <v>347</v>
      </c>
      <c r="AX14" s="15"/>
      <c r="AY14" s="15"/>
    </row>
    <row r="15" spans="1:51" x14ac:dyDescent="0.2">
      <c r="A15" s="11" t="s">
        <v>348</v>
      </c>
      <c r="B15" s="11" t="s">
        <v>349</v>
      </c>
      <c r="C15" s="11"/>
      <c r="D15" s="13" t="s">
        <v>286</v>
      </c>
      <c r="E15" s="14"/>
      <c r="F15" s="14"/>
      <c r="G15" s="14">
        <v>25</v>
      </c>
      <c r="H15" s="14">
        <v>0</v>
      </c>
      <c r="I15" s="11" t="s">
        <v>12</v>
      </c>
      <c r="J15" s="11" t="s">
        <v>328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 t="s">
        <v>350</v>
      </c>
      <c r="AW15" s="16" t="s">
        <v>351</v>
      </c>
      <c r="AX15" s="15"/>
      <c r="AY15" s="15"/>
    </row>
    <row r="16" spans="1:51" x14ac:dyDescent="0.2">
      <c r="A16" s="11" t="s">
        <v>352</v>
      </c>
      <c r="B16" s="11" t="s">
        <v>353</v>
      </c>
      <c r="C16" s="11"/>
      <c r="D16" s="13" t="s">
        <v>286</v>
      </c>
      <c r="E16" s="14"/>
      <c r="F16" s="14"/>
      <c r="G16" s="14">
        <v>25</v>
      </c>
      <c r="H16" s="14">
        <v>0</v>
      </c>
      <c r="I16" s="11" t="s">
        <v>12</v>
      </c>
      <c r="J16" s="11" t="s">
        <v>328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 t="s">
        <v>354</v>
      </c>
      <c r="AW16" s="16" t="s">
        <v>355</v>
      </c>
      <c r="AX16" s="15"/>
      <c r="AY16" s="15"/>
    </row>
    <row r="17" spans="1:51" x14ac:dyDescent="0.2">
      <c r="A17" s="11" t="s">
        <v>356</v>
      </c>
      <c r="B17" s="11" t="s">
        <v>357</v>
      </c>
      <c r="C17" s="11"/>
      <c r="D17" s="13" t="s">
        <v>286</v>
      </c>
      <c r="E17" s="14"/>
      <c r="F17" s="14"/>
      <c r="G17" s="14">
        <v>25</v>
      </c>
      <c r="H17" s="14">
        <v>0</v>
      </c>
      <c r="I17" s="11" t="s">
        <v>12</v>
      </c>
      <c r="J17" s="11" t="s">
        <v>328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 t="s">
        <v>315</v>
      </c>
      <c r="AW17" s="16" t="s">
        <v>358</v>
      </c>
      <c r="AX17" s="15"/>
      <c r="AY17" s="15"/>
    </row>
    <row r="18" spans="1:51" x14ac:dyDescent="0.2">
      <c r="A18" s="11" t="s">
        <v>359</v>
      </c>
      <c r="B18" s="11" t="s">
        <v>360</v>
      </c>
      <c r="C18" s="11"/>
      <c r="D18" s="13" t="s">
        <v>286</v>
      </c>
      <c r="E18" s="14"/>
      <c r="F18" s="14"/>
      <c r="G18" s="14">
        <v>25</v>
      </c>
      <c r="H18" s="14">
        <v>0</v>
      </c>
      <c r="I18" s="11" t="s">
        <v>12</v>
      </c>
      <c r="J18" s="11" t="s">
        <v>328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 t="s">
        <v>361</v>
      </c>
      <c r="AW18" s="16" t="s">
        <v>358</v>
      </c>
      <c r="AX18" s="15"/>
      <c r="AY18" s="15"/>
    </row>
    <row r="19" spans="1:51" x14ac:dyDescent="0.2">
      <c r="A19" s="11" t="s">
        <v>362</v>
      </c>
      <c r="B19" s="11" t="s">
        <v>363</v>
      </c>
      <c r="C19" s="11"/>
      <c r="D19" s="13" t="s">
        <v>286</v>
      </c>
      <c r="E19" s="14"/>
      <c r="F19" s="14"/>
      <c r="G19" s="14">
        <v>25</v>
      </c>
      <c r="H19" s="14">
        <v>0</v>
      </c>
      <c r="I19" s="11" t="s">
        <v>12</v>
      </c>
      <c r="J19" s="11" t="s">
        <v>328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 t="s">
        <v>364</v>
      </c>
      <c r="AW19" s="16" t="s">
        <v>365</v>
      </c>
      <c r="AX19" s="15"/>
      <c r="AY19" s="15"/>
    </row>
    <row r="20" spans="1:51" x14ac:dyDescent="0.2">
      <c r="A20" s="11" t="s">
        <v>366</v>
      </c>
      <c r="B20" s="11" t="s">
        <v>367</v>
      </c>
      <c r="C20" s="11"/>
      <c r="D20" s="13" t="s">
        <v>286</v>
      </c>
      <c r="E20" s="14"/>
      <c r="F20" s="14"/>
      <c r="G20" s="14">
        <v>25</v>
      </c>
      <c r="H20" s="14">
        <v>0</v>
      </c>
      <c r="I20" s="11" t="s">
        <v>12</v>
      </c>
      <c r="J20" s="11" t="s">
        <v>328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 t="s">
        <v>368</v>
      </c>
      <c r="AW20" s="16" t="s">
        <v>369</v>
      </c>
      <c r="AX20" s="15"/>
      <c r="AY20" s="15"/>
    </row>
    <row r="21" spans="1:51" x14ac:dyDescent="0.2">
      <c r="A21" s="11" t="s">
        <v>370</v>
      </c>
      <c r="B21" s="11" t="s">
        <v>371</v>
      </c>
      <c r="C21" s="11"/>
      <c r="D21" s="13" t="s">
        <v>286</v>
      </c>
      <c r="E21" s="14"/>
      <c r="F21" s="14"/>
      <c r="G21" s="14">
        <v>25</v>
      </c>
      <c r="H21" s="14">
        <v>0</v>
      </c>
      <c r="I21" s="11" t="s">
        <v>12</v>
      </c>
      <c r="J21" s="11" t="s">
        <v>328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 t="s">
        <v>372</v>
      </c>
      <c r="AW21" s="16" t="s">
        <v>373</v>
      </c>
      <c r="AX21" s="15"/>
      <c r="AY21" s="15"/>
    </row>
    <row r="22" spans="1:51" x14ac:dyDescent="0.2">
      <c r="A22" s="11" t="s">
        <v>14</v>
      </c>
      <c r="B22" s="11" t="s">
        <v>374</v>
      </c>
      <c r="C22" s="11"/>
      <c r="D22" s="13" t="s">
        <v>259</v>
      </c>
      <c r="E22" s="13" t="s">
        <v>269</v>
      </c>
      <c r="F22" s="13"/>
      <c r="G22" s="13">
        <v>8</v>
      </c>
      <c r="H22" s="14">
        <v>50</v>
      </c>
      <c r="I22" s="11" t="s">
        <v>12</v>
      </c>
      <c r="J22" s="11" t="s">
        <v>328</v>
      </c>
      <c r="K22" s="16" t="s">
        <v>375</v>
      </c>
      <c r="L22" s="16" t="s">
        <v>5</v>
      </c>
      <c r="M22" s="15"/>
      <c r="N22" s="15"/>
      <c r="O22" s="15"/>
      <c r="P22" s="15"/>
      <c r="Q22" s="15"/>
      <c r="R22" s="16" t="s">
        <v>376</v>
      </c>
      <c r="S22" s="16" t="s">
        <v>377</v>
      </c>
      <c r="T22" s="15"/>
      <c r="U22" s="15"/>
      <c r="V22" s="15"/>
      <c r="W22" s="15"/>
      <c r="X22" s="16" t="s">
        <v>5</v>
      </c>
      <c r="Y22" s="15"/>
      <c r="Z22" s="16" t="s">
        <v>378</v>
      </c>
      <c r="AA22" s="16" t="s">
        <v>379</v>
      </c>
      <c r="AB22" s="15"/>
      <c r="AC22" s="16" t="s">
        <v>380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6" t="s">
        <v>381</v>
      </c>
      <c r="AN22" s="16" t="s">
        <v>382</v>
      </c>
      <c r="AO22" s="15"/>
      <c r="AP22" s="15"/>
      <c r="AQ22" s="15"/>
      <c r="AR22" s="16" t="s">
        <v>383</v>
      </c>
      <c r="AS22" s="16" t="s">
        <v>384</v>
      </c>
      <c r="AT22" s="16" t="s">
        <v>385</v>
      </c>
      <c r="AU22" s="15"/>
      <c r="AV22" s="15"/>
      <c r="AW22" s="15"/>
      <c r="AX22" s="15"/>
      <c r="AY22" s="15"/>
    </row>
    <row r="23" spans="1:51" x14ac:dyDescent="0.2">
      <c r="A23" s="11" t="s">
        <v>14</v>
      </c>
      <c r="B23" s="11" t="s">
        <v>15</v>
      </c>
      <c r="C23" s="11"/>
      <c r="D23" s="13" t="s">
        <v>260</v>
      </c>
      <c r="E23" s="13" t="s">
        <v>204</v>
      </c>
      <c r="F23" s="13"/>
      <c r="G23" s="13">
        <v>8</v>
      </c>
      <c r="H23" s="14">
        <v>50</v>
      </c>
      <c r="I23" s="11" t="s">
        <v>12</v>
      </c>
      <c r="J23" s="11" t="s">
        <v>328</v>
      </c>
      <c r="K23" s="15"/>
      <c r="L23" s="15"/>
      <c r="M23" s="15"/>
      <c r="N23" s="15"/>
      <c r="O23" s="15"/>
      <c r="P23" s="15"/>
      <c r="Q23" s="16" t="s">
        <v>386</v>
      </c>
      <c r="R23" s="15"/>
      <c r="S23" s="15"/>
      <c r="T23" s="15"/>
      <c r="U23" s="15"/>
      <c r="V23" s="16" t="s">
        <v>8</v>
      </c>
      <c r="W23" s="15"/>
      <c r="X23" s="15"/>
      <c r="Y23" s="16" t="s">
        <v>387</v>
      </c>
      <c r="Z23" s="15"/>
      <c r="AA23" s="15"/>
      <c r="AB23" s="16" t="s">
        <v>388</v>
      </c>
      <c r="AC23" s="15"/>
      <c r="AD23" s="16" t="s">
        <v>389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 t="s">
        <v>390</v>
      </c>
      <c r="AV23" s="15"/>
      <c r="AW23" s="15"/>
      <c r="AX23" s="16" t="s">
        <v>8</v>
      </c>
      <c r="AY23" s="15"/>
    </row>
    <row r="24" spans="1:51" x14ac:dyDescent="0.2">
      <c r="A24" s="11" t="s">
        <v>391</v>
      </c>
      <c r="B24" s="11" t="s">
        <v>392</v>
      </c>
      <c r="C24" s="11"/>
      <c r="D24" s="13" t="s">
        <v>286</v>
      </c>
      <c r="E24" s="14"/>
      <c r="F24" s="14"/>
      <c r="G24" s="14">
        <v>8</v>
      </c>
      <c r="H24" s="14">
        <v>50</v>
      </c>
      <c r="I24" s="11" t="s">
        <v>12</v>
      </c>
      <c r="J24" s="11" t="s">
        <v>328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 t="s">
        <v>315</v>
      </c>
      <c r="AW24" s="16" t="s">
        <v>393</v>
      </c>
      <c r="AX24" s="15"/>
      <c r="AY24" s="15"/>
    </row>
    <row r="25" spans="1:51" x14ac:dyDescent="0.2">
      <c r="A25" s="11" t="s">
        <v>394</v>
      </c>
      <c r="B25" s="11" t="s">
        <v>395</v>
      </c>
      <c r="C25" s="11"/>
      <c r="D25" s="13" t="s">
        <v>286</v>
      </c>
      <c r="E25" s="14"/>
      <c r="F25" s="14"/>
      <c r="G25" s="14">
        <v>8</v>
      </c>
      <c r="H25" s="14">
        <v>50</v>
      </c>
      <c r="I25" s="11" t="s">
        <v>12</v>
      </c>
      <c r="J25" s="11" t="s">
        <v>328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 t="s">
        <v>396</v>
      </c>
      <c r="AW25" s="16" t="s">
        <v>397</v>
      </c>
      <c r="AX25" s="15"/>
      <c r="AY25" s="15"/>
    </row>
    <row r="26" spans="1:51" x14ac:dyDescent="0.2">
      <c r="A26" s="11" t="s">
        <v>398</v>
      </c>
      <c r="B26" s="11" t="s">
        <v>399</v>
      </c>
      <c r="C26" s="11"/>
      <c r="D26" s="13" t="s">
        <v>286</v>
      </c>
      <c r="E26" s="14"/>
      <c r="F26" s="14"/>
      <c r="G26" s="14">
        <v>8</v>
      </c>
      <c r="H26" s="14">
        <v>50</v>
      </c>
      <c r="I26" s="11" t="s">
        <v>12</v>
      </c>
      <c r="J26" s="11" t="s">
        <v>328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 t="s">
        <v>400</v>
      </c>
      <c r="AW26" s="16" t="s">
        <v>401</v>
      </c>
      <c r="AX26" s="15"/>
      <c r="AY26" s="15"/>
    </row>
    <row r="27" spans="1:51" x14ac:dyDescent="0.2">
      <c r="A27" s="11" t="s">
        <v>402</v>
      </c>
      <c r="B27" s="11" t="s">
        <v>403</v>
      </c>
      <c r="C27" s="11"/>
      <c r="D27" s="13" t="s">
        <v>286</v>
      </c>
      <c r="E27" s="14"/>
      <c r="F27" s="14"/>
      <c r="G27" s="14">
        <v>8</v>
      </c>
      <c r="H27" s="14">
        <v>50</v>
      </c>
      <c r="I27" s="11" t="s">
        <v>12</v>
      </c>
      <c r="J27" s="11" t="s">
        <v>328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 t="s">
        <v>404</v>
      </c>
      <c r="AW27" s="16" t="s">
        <v>405</v>
      </c>
      <c r="AX27" s="15"/>
      <c r="AY27" s="15"/>
    </row>
    <row r="28" spans="1:51" x14ac:dyDescent="0.2">
      <c r="A28" s="11" t="s">
        <v>406</v>
      </c>
      <c r="B28" s="11" t="s">
        <v>407</v>
      </c>
      <c r="C28" s="11"/>
      <c r="D28" s="13" t="s">
        <v>286</v>
      </c>
      <c r="E28" s="14"/>
      <c r="F28" s="14"/>
      <c r="G28" s="14">
        <v>8</v>
      </c>
      <c r="H28" s="14">
        <v>50</v>
      </c>
      <c r="I28" s="11" t="s">
        <v>12</v>
      </c>
      <c r="J28" s="11" t="s">
        <v>328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 t="s">
        <v>408</v>
      </c>
      <c r="AW28" s="16" t="s">
        <v>409</v>
      </c>
      <c r="AX28" s="15"/>
      <c r="AY28" s="15"/>
    </row>
    <row r="29" spans="1:51" x14ac:dyDescent="0.2">
      <c r="A29" s="11" t="s">
        <v>16</v>
      </c>
      <c r="B29" s="11" t="s">
        <v>410</v>
      </c>
      <c r="C29" s="11"/>
      <c r="D29" s="13" t="s">
        <v>259</v>
      </c>
      <c r="E29" s="13" t="s">
        <v>269</v>
      </c>
      <c r="F29" s="13"/>
      <c r="G29" s="13">
        <v>15</v>
      </c>
      <c r="H29" s="14">
        <v>150</v>
      </c>
      <c r="I29" s="11" t="s">
        <v>12</v>
      </c>
      <c r="J29" s="11" t="s">
        <v>328</v>
      </c>
      <c r="K29" s="16" t="s">
        <v>411</v>
      </c>
      <c r="L29" s="16" t="s">
        <v>5</v>
      </c>
      <c r="M29" s="15"/>
      <c r="N29" s="15"/>
      <c r="O29" s="15"/>
      <c r="P29" s="15"/>
      <c r="Q29" s="15"/>
      <c r="R29" s="16" t="s">
        <v>412</v>
      </c>
      <c r="S29" s="16" t="s">
        <v>413</v>
      </c>
      <c r="T29" s="15"/>
      <c r="U29" s="15"/>
      <c r="V29" s="15"/>
      <c r="W29" s="15"/>
      <c r="X29" s="16" t="s">
        <v>5</v>
      </c>
      <c r="Y29" s="15"/>
      <c r="Z29" s="16" t="s">
        <v>414</v>
      </c>
      <c r="AA29" s="16" t="s">
        <v>379</v>
      </c>
      <c r="AB29" s="15"/>
      <c r="AC29" s="16" t="s">
        <v>415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6" t="s">
        <v>416</v>
      </c>
      <c r="AN29" s="16" t="s">
        <v>417</v>
      </c>
      <c r="AO29" s="15"/>
      <c r="AP29" s="15"/>
      <c r="AQ29" s="15"/>
      <c r="AR29" s="16" t="s">
        <v>418</v>
      </c>
      <c r="AS29" s="16" t="s">
        <v>419</v>
      </c>
      <c r="AT29" s="16" t="s">
        <v>420</v>
      </c>
      <c r="AU29" s="15"/>
      <c r="AV29" s="15"/>
      <c r="AW29" s="15"/>
      <c r="AX29" s="15"/>
      <c r="AY29" s="15"/>
    </row>
    <row r="30" spans="1:51" x14ac:dyDescent="0.2">
      <c r="A30" s="11" t="s">
        <v>16</v>
      </c>
      <c r="B30" s="11" t="s">
        <v>17</v>
      </c>
      <c r="C30" s="11"/>
      <c r="D30" s="13" t="s">
        <v>260</v>
      </c>
      <c r="E30" s="13" t="s">
        <v>204</v>
      </c>
      <c r="F30" s="13"/>
      <c r="G30" s="13">
        <v>15</v>
      </c>
      <c r="H30" s="14">
        <v>150</v>
      </c>
      <c r="I30" s="11" t="s">
        <v>12</v>
      </c>
      <c r="J30" s="11" t="s">
        <v>328</v>
      </c>
      <c r="K30" s="15"/>
      <c r="L30" s="15"/>
      <c r="M30" s="15"/>
      <c r="N30" s="15"/>
      <c r="O30" s="15"/>
      <c r="P30" s="15"/>
      <c r="Q30" s="16" t="s">
        <v>421</v>
      </c>
      <c r="R30" s="15"/>
      <c r="S30" s="15"/>
      <c r="T30" s="15"/>
      <c r="U30" s="15"/>
      <c r="V30" s="16" t="s">
        <v>8</v>
      </c>
      <c r="W30" s="15"/>
      <c r="X30" s="15"/>
      <c r="Y30" s="16" t="s">
        <v>422</v>
      </c>
      <c r="Z30" s="15"/>
      <c r="AA30" s="15"/>
      <c r="AB30" s="16" t="s">
        <v>423</v>
      </c>
      <c r="AC30" s="15"/>
      <c r="AD30" s="16" t="s">
        <v>424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6" t="s">
        <v>425</v>
      </c>
      <c r="AV30" s="15"/>
      <c r="AW30" s="15"/>
      <c r="AX30" s="16" t="s">
        <v>298</v>
      </c>
      <c r="AY30" s="15"/>
    </row>
    <row r="31" spans="1:51" x14ac:dyDescent="0.2">
      <c r="A31" s="11" t="s">
        <v>426</v>
      </c>
      <c r="B31" s="11" t="s">
        <v>427</v>
      </c>
      <c r="C31" s="11"/>
      <c r="D31" s="13" t="s">
        <v>286</v>
      </c>
      <c r="E31" s="14"/>
      <c r="F31" s="14"/>
      <c r="G31" s="14">
        <v>15</v>
      </c>
      <c r="H31" s="14">
        <v>150</v>
      </c>
      <c r="I31" s="11" t="s">
        <v>12</v>
      </c>
      <c r="J31" s="11" t="s">
        <v>328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 t="s">
        <v>282</v>
      </c>
      <c r="AW31" s="16" t="s">
        <v>428</v>
      </c>
      <c r="AX31" s="15"/>
      <c r="AY31" s="15"/>
    </row>
    <row r="32" spans="1:51" x14ac:dyDescent="0.2">
      <c r="A32" s="11" t="s">
        <v>429</v>
      </c>
      <c r="B32" s="11" t="s">
        <v>430</v>
      </c>
      <c r="C32" s="11"/>
      <c r="D32" s="13" t="s">
        <v>286</v>
      </c>
      <c r="E32" s="14"/>
      <c r="F32" s="14"/>
      <c r="G32" s="14">
        <v>15</v>
      </c>
      <c r="H32" s="14">
        <v>150</v>
      </c>
      <c r="I32" s="11" t="s">
        <v>12</v>
      </c>
      <c r="J32" s="11" t="s">
        <v>328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 t="s">
        <v>431</v>
      </c>
      <c r="AW32" s="16" t="s">
        <v>432</v>
      </c>
      <c r="AX32" s="15"/>
      <c r="AY32" s="15"/>
    </row>
    <row r="33" spans="1:51" x14ac:dyDescent="0.2">
      <c r="A33" s="11" t="s">
        <v>433</v>
      </c>
      <c r="B33" s="11" t="s">
        <v>434</v>
      </c>
      <c r="C33" s="11"/>
      <c r="D33" s="13" t="s">
        <v>286</v>
      </c>
      <c r="E33" s="14"/>
      <c r="F33" s="14"/>
      <c r="G33" s="14">
        <v>15</v>
      </c>
      <c r="H33" s="14">
        <v>150</v>
      </c>
      <c r="I33" s="11" t="s">
        <v>12</v>
      </c>
      <c r="J33" s="11" t="s">
        <v>328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 t="s">
        <v>435</v>
      </c>
      <c r="AW33" s="16" t="s">
        <v>436</v>
      </c>
      <c r="AX33" s="15"/>
      <c r="AY33" s="15"/>
    </row>
    <row r="34" spans="1:51" x14ac:dyDescent="0.2">
      <c r="A34" s="11" t="s">
        <v>437</v>
      </c>
      <c r="B34" s="11" t="s">
        <v>438</v>
      </c>
      <c r="C34" s="11"/>
      <c r="D34" s="13" t="s">
        <v>286</v>
      </c>
      <c r="E34" s="14"/>
      <c r="F34" s="14"/>
      <c r="G34" s="14">
        <v>15</v>
      </c>
      <c r="H34" s="14">
        <v>150</v>
      </c>
      <c r="I34" s="11" t="s">
        <v>12</v>
      </c>
      <c r="J34" s="11" t="s">
        <v>328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 t="s">
        <v>439</v>
      </c>
      <c r="AW34" s="16" t="s">
        <v>440</v>
      </c>
      <c r="AX34" s="15"/>
      <c r="AY34" s="15"/>
    </row>
    <row r="35" spans="1:51" x14ac:dyDescent="0.2">
      <c r="A35" s="11" t="s">
        <v>441</v>
      </c>
      <c r="B35" s="11" t="s">
        <v>442</v>
      </c>
      <c r="C35" s="11"/>
      <c r="D35" s="13" t="s">
        <v>286</v>
      </c>
      <c r="E35" s="14"/>
      <c r="F35" s="14"/>
      <c r="G35" s="14">
        <v>15</v>
      </c>
      <c r="H35" s="14">
        <v>150</v>
      </c>
      <c r="I35" s="11" t="s">
        <v>12</v>
      </c>
      <c r="J35" s="11" t="s">
        <v>328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6" t="s">
        <v>443</v>
      </c>
      <c r="AW35" s="16" t="s">
        <v>440</v>
      </c>
      <c r="AX35" s="15"/>
      <c r="AY35" s="15"/>
    </row>
    <row r="36" spans="1:51" x14ac:dyDescent="0.2">
      <c r="A36" s="11" t="s">
        <v>444</v>
      </c>
      <c r="B36" s="11" t="s">
        <v>445</v>
      </c>
      <c r="C36" s="11"/>
      <c r="D36" s="13" t="s">
        <v>286</v>
      </c>
      <c r="E36" s="14"/>
      <c r="F36" s="14"/>
      <c r="G36" s="14">
        <v>15</v>
      </c>
      <c r="H36" s="14">
        <v>150</v>
      </c>
      <c r="I36" s="11" t="s">
        <v>12</v>
      </c>
      <c r="J36" s="11" t="s">
        <v>328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6" t="s">
        <v>446</v>
      </c>
      <c r="AW36" s="16" t="s">
        <v>447</v>
      </c>
      <c r="AX36" s="15"/>
      <c r="AY36" s="15"/>
    </row>
    <row r="37" spans="1:51" x14ac:dyDescent="0.2">
      <c r="A37" s="11" t="s">
        <v>18</v>
      </c>
      <c r="B37" s="11" t="s">
        <v>448</v>
      </c>
      <c r="C37" s="11"/>
      <c r="D37" s="13" t="s">
        <v>259</v>
      </c>
      <c r="E37" s="13" t="s">
        <v>269</v>
      </c>
      <c r="F37" s="13"/>
      <c r="G37" s="13">
        <v>29</v>
      </c>
      <c r="H37" s="14">
        <v>300</v>
      </c>
      <c r="I37" s="11" t="s">
        <v>12</v>
      </c>
      <c r="J37" s="11" t="s">
        <v>449</v>
      </c>
      <c r="K37" s="16" t="s">
        <v>450</v>
      </c>
      <c r="L37" s="16" t="s">
        <v>451</v>
      </c>
      <c r="M37" s="15"/>
      <c r="N37" s="15"/>
      <c r="O37" s="15"/>
      <c r="P37" s="15"/>
      <c r="Q37" s="15"/>
      <c r="R37" s="16" t="s">
        <v>452</v>
      </c>
      <c r="S37" s="16" t="s">
        <v>453</v>
      </c>
      <c r="T37" s="15"/>
      <c r="U37" s="15"/>
      <c r="V37" s="15"/>
      <c r="W37" s="15"/>
      <c r="X37" s="16" t="s">
        <v>5</v>
      </c>
      <c r="Y37" s="15"/>
      <c r="Z37" s="16" t="s">
        <v>454</v>
      </c>
      <c r="AA37" s="16" t="s">
        <v>455</v>
      </c>
      <c r="AB37" s="15"/>
      <c r="AC37" s="16" t="s">
        <v>456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6" t="s">
        <v>457</v>
      </c>
      <c r="AN37" s="16" t="s">
        <v>458</v>
      </c>
      <c r="AO37" s="15"/>
      <c r="AP37" s="15"/>
      <c r="AQ37" s="15"/>
      <c r="AR37" s="16" t="s">
        <v>459</v>
      </c>
      <c r="AS37" s="16" t="s">
        <v>460</v>
      </c>
      <c r="AT37" s="16" t="s">
        <v>461</v>
      </c>
      <c r="AU37" s="15"/>
      <c r="AV37" s="15"/>
      <c r="AW37" s="15"/>
      <c r="AX37" s="15"/>
      <c r="AY37" s="15"/>
    </row>
    <row r="38" spans="1:51" x14ac:dyDescent="0.2">
      <c r="A38" s="11" t="s">
        <v>18</v>
      </c>
      <c r="B38" s="11" t="s">
        <v>19</v>
      </c>
      <c r="C38" s="11"/>
      <c r="D38" s="13" t="s">
        <v>260</v>
      </c>
      <c r="E38" s="13" t="s">
        <v>204</v>
      </c>
      <c r="F38" s="13"/>
      <c r="G38" s="13">
        <v>29</v>
      </c>
      <c r="H38" s="14">
        <v>300</v>
      </c>
      <c r="I38" s="11" t="s">
        <v>12</v>
      </c>
      <c r="J38" s="11" t="s">
        <v>449</v>
      </c>
      <c r="K38" s="15"/>
      <c r="L38" s="15"/>
      <c r="M38" s="15"/>
      <c r="N38" s="15"/>
      <c r="O38" s="15"/>
      <c r="P38" s="15"/>
      <c r="Q38" s="16" t="s">
        <v>462</v>
      </c>
      <c r="R38" s="15"/>
      <c r="S38" s="15"/>
      <c r="T38" s="15"/>
      <c r="U38" s="15"/>
      <c r="V38" s="16" t="s">
        <v>8</v>
      </c>
      <c r="W38" s="15"/>
      <c r="X38" s="15"/>
      <c r="Y38" s="16" t="s">
        <v>463</v>
      </c>
      <c r="Z38" s="15"/>
      <c r="AA38" s="15"/>
      <c r="AB38" s="16" t="s">
        <v>298</v>
      </c>
      <c r="AC38" s="15"/>
      <c r="AD38" s="16" t="s">
        <v>464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6" t="s">
        <v>465</v>
      </c>
      <c r="AV38" s="15"/>
      <c r="AW38" s="15"/>
      <c r="AX38" s="16" t="s">
        <v>466</v>
      </c>
      <c r="AY38" s="15"/>
    </row>
    <row r="39" spans="1:51" x14ac:dyDescent="0.2">
      <c r="A39" s="11" t="s">
        <v>18</v>
      </c>
      <c r="B39" s="11" t="s">
        <v>467</v>
      </c>
      <c r="C39" s="11"/>
      <c r="D39" s="13" t="s">
        <v>286</v>
      </c>
      <c r="E39" s="14"/>
      <c r="F39" s="14"/>
      <c r="G39" s="14">
        <v>29</v>
      </c>
      <c r="H39" s="14">
        <v>300</v>
      </c>
      <c r="I39" s="11" t="s">
        <v>12</v>
      </c>
      <c r="J39" s="11" t="s">
        <v>449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6" t="s">
        <v>468</v>
      </c>
      <c r="AW39" s="16" t="s">
        <v>469</v>
      </c>
      <c r="AX39" s="15"/>
      <c r="AY39" s="15"/>
    </row>
    <row r="40" spans="1:51" x14ac:dyDescent="0.2">
      <c r="A40" s="11" t="s">
        <v>18</v>
      </c>
      <c r="B40" s="11" t="s">
        <v>470</v>
      </c>
      <c r="C40" s="11"/>
      <c r="D40" s="13" t="s">
        <v>286</v>
      </c>
      <c r="E40" s="14"/>
      <c r="F40" s="14"/>
      <c r="G40" s="14">
        <v>29</v>
      </c>
      <c r="H40" s="14">
        <v>300</v>
      </c>
      <c r="I40" s="11" t="s">
        <v>12</v>
      </c>
      <c r="J40" s="11" t="s">
        <v>449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 t="s">
        <v>471</v>
      </c>
      <c r="AW40" s="16" t="s">
        <v>472</v>
      </c>
      <c r="AX40" s="15"/>
      <c r="AY40" s="15"/>
    </row>
    <row r="41" spans="1:51" x14ac:dyDescent="0.2">
      <c r="A41" s="11" t="s">
        <v>18</v>
      </c>
      <c r="B41" s="11" t="s">
        <v>473</v>
      </c>
      <c r="C41" s="11"/>
      <c r="D41" s="13" t="s">
        <v>286</v>
      </c>
      <c r="E41" s="14"/>
      <c r="F41" s="14"/>
      <c r="G41" s="14">
        <v>29</v>
      </c>
      <c r="H41" s="14">
        <v>300</v>
      </c>
      <c r="I41" s="11" t="s">
        <v>12</v>
      </c>
      <c r="J41" s="11" t="s">
        <v>449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6" t="s">
        <v>474</v>
      </c>
      <c r="AW41" s="16" t="s">
        <v>475</v>
      </c>
      <c r="AX41" s="15"/>
      <c r="AY41" s="15"/>
    </row>
    <row r="42" spans="1:51" x14ac:dyDescent="0.2">
      <c r="A42" s="11" t="s">
        <v>18</v>
      </c>
      <c r="B42" s="11" t="s">
        <v>476</v>
      </c>
      <c r="C42" s="11"/>
      <c r="D42" s="13" t="s">
        <v>286</v>
      </c>
      <c r="E42" s="14"/>
      <c r="F42" s="14"/>
      <c r="G42" s="14">
        <v>29</v>
      </c>
      <c r="H42" s="14">
        <v>300</v>
      </c>
      <c r="I42" s="11" t="s">
        <v>12</v>
      </c>
      <c r="J42" s="11" t="s">
        <v>449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6" t="s">
        <v>477</v>
      </c>
      <c r="AW42" s="16" t="s">
        <v>478</v>
      </c>
      <c r="AX42" s="15"/>
      <c r="AY42" s="15"/>
    </row>
    <row r="43" spans="1:51" x14ac:dyDescent="0.2">
      <c r="A43" s="11" t="s">
        <v>18</v>
      </c>
      <c r="B43" s="11" t="s">
        <v>479</v>
      </c>
      <c r="C43" s="11"/>
      <c r="D43" s="13" t="s">
        <v>286</v>
      </c>
      <c r="E43" s="13"/>
      <c r="F43" s="13"/>
      <c r="G43" s="14">
        <v>29</v>
      </c>
      <c r="H43" s="14">
        <v>300</v>
      </c>
      <c r="I43" s="11" t="s">
        <v>12</v>
      </c>
      <c r="J43" s="11" t="s">
        <v>449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 t="s">
        <v>480</v>
      </c>
      <c r="AW43" s="16" t="s">
        <v>481</v>
      </c>
      <c r="AX43" s="15"/>
      <c r="AY43" s="15"/>
    </row>
    <row r="44" spans="1:51" x14ac:dyDescent="0.2">
      <c r="A44" s="11" t="s">
        <v>18</v>
      </c>
      <c r="B44" s="11" t="s">
        <v>482</v>
      </c>
      <c r="C44" s="11"/>
      <c r="D44" s="13" t="s">
        <v>286</v>
      </c>
      <c r="E44" s="14"/>
      <c r="F44" s="14"/>
      <c r="G44" s="14">
        <v>29</v>
      </c>
      <c r="H44" s="14">
        <v>300</v>
      </c>
      <c r="I44" s="11" t="s">
        <v>12</v>
      </c>
      <c r="J44" s="11" t="s">
        <v>449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 t="s">
        <v>483</v>
      </c>
      <c r="AW44" s="16" t="s">
        <v>484</v>
      </c>
      <c r="AX44" s="15"/>
      <c r="AY44" s="15"/>
    </row>
    <row r="45" spans="1:51" x14ac:dyDescent="0.2">
      <c r="A45" s="11" t="s">
        <v>18</v>
      </c>
      <c r="B45" s="11" t="s">
        <v>485</v>
      </c>
      <c r="C45" s="11"/>
      <c r="D45" s="13" t="s">
        <v>286</v>
      </c>
      <c r="E45" s="14"/>
      <c r="F45" s="14"/>
      <c r="G45" s="14">
        <v>29</v>
      </c>
      <c r="H45" s="14">
        <v>300</v>
      </c>
      <c r="I45" s="11" t="s">
        <v>12</v>
      </c>
      <c r="J45" s="11" t="s">
        <v>449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 t="s">
        <v>486</v>
      </c>
      <c r="AW45" s="16" t="s">
        <v>487</v>
      </c>
      <c r="AX45" s="15"/>
      <c r="AY45" s="15"/>
    </row>
    <row r="46" spans="1:51" x14ac:dyDescent="0.2">
      <c r="A46" s="11" t="s">
        <v>488</v>
      </c>
      <c r="B46" s="11" t="s">
        <v>489</v>
      </c>
      <c r="C46" s="11"/>
      <c r="D46" s="13" t="s">
        <v>286</v>
      </c>
      <c r="E46" s="14"/>
      <c r="F46" s="14"/>
      <c r="G46" s="12">
        <v>25</v>
      </c>
      <c r="H46" s="14">
        <v>0</v>
      </c>
      <c r="I46" s="11" t="s">
        <v>20</v>
      </c>
      <c r="J46" s="11" t="s">
        <v>490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6" t="s">
        <v>491</v>
      </c>
      <c r="AW46" s="16" t="s">
        <v>492</v>
      </c>
      <c r="AX46" s="15"/>
      <c r="AY46" s="15"/>
    </row>
    <row r="47" spans="1:51" x14ac:dyDescent="0.2">
      <c r="A47" s="11" t="s">
        <v>488</v>
      </c>
      <c r="B47" s="11" t="s">
        <v>493</v>
      </c>
      <c r="C47" s="11"/>
      <c r="D47" s="13" t="s">
        <v>286</v>
      </c>
      <c r="E47" s="14"/>
      <c r="F47" s="14"/>
      <c r="G47" s="12">
        <v>25</v>
      </c>
      <c r="H47" s="14">
        <v>0</v>
      </c>
      <c r="I47" s="11" t="s">
        <v>20</v>
      </c>
      <c r="J47" s="11" t="s">
        <v>490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6" t="s">
        <v>494</v>
      </c>
      <c r="AW47" s="16" t="s">
        <v>478</v>
      </c>
      <c r="AX47" s="15"/>
      <c r="AY47" s="15"/>
    </row>
    <row r="48" spans="1:51" x14ac:dyDescent="0.2">
      <c r="A48" s="11" t="s">
        <v>488</v>
      </c>
      <c r="B48" s="11" t="s">
        <v>495</v>
      </c>
      <c r="C48" s="11"/>
      <c r="D48" s="13" t="s">
        <v>286</v>
      </c>
      <c r="E48" s="14"/>
      <c r="F48" s="14"/>
      <c r="G48" s="12">
        <v>25</v>
      </c>
      <c r="H48" s="14">
        <v>0</v>
      </c>
      <c r="I48" s="11" t="s">
        <v>20</v>
      </c>
      <c r="J48" s="11" t="s">
        <v>490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6" t="s">
        <v>496</v>
      </c>
      <c r="AW48" s="16" t="s">
        <v>497</v>
      </c>
      <c r="AX48" s="15"/>
      <c r="AY48" s="15"/>
    </row>
    <row r="49" spans="1:51" x14ac:dyDescent="0.2">
      <c r="A49" s="11" t="s">
        <v>488</v>
      </c>
      <c r="B49" s="11" t="s">
        <v>498</v>
      </c>
      <c r="C49" s="11"/>
      <c r="D49" s="13" t="s">
        <v>286</v>
      </c>
      <c r="E49" s="14"/>
      <c r="F49" s="14"/>
      <c r="G49" s="12">
        <v>25</v>
      </c>
      <c r="H49" s="14">
        <v>0</v>
      </c>
      <c r="I49" s="11" t="s">
        <v>20</v>
      </c>
      <c r="J49" s="11" t="s">
        <v>490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6" t="s">
        <v>499</v>
      </c>
      <c r="AW49" s="16" t="s">
        <v>500</v>
      </c>
      <c r="AX49" s="15"/>
      <c r="AY49" s="15"/>
    </row>
    <row r="50" spans="1:51" x14ac:dyDescent="0.2">
      <c r="A50" s="11" t="s">
        <v>488</v>
      </c>
      <c r="B50" s="11" t="s">
        <v>501</v>
      </c>
      <c r="C50" s="11"/>
      <c r="D50" s="13" t="s">
        <v>286</v>
      </c>
      <c r="E50" s="14"/>
      <c r="F50" s="14"/>
      <c r="G50" s="12">
        <v>25</v>
      </c>
      <c r="H50" s="14">
        <v>0</v>
      </c>
      <c r="I50" s="11" t="s">
        <v>20</v>
      </c>
      <c r="J50" s="11" t="s">
        <v>490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6" t="s">
        <v>502</v>
      </c>
      <c r="AW50" s="16" t="s">
        <v>503</v>
      </c>
      <c r="AX50" s="15"/>
      <c r="AY50" s="15"/>
    </row>
    <row r="51" spans="1:51" x14ac:dyDescent="0.2">
      <c r="A51" s="11" t="s">
        <v>504</v>
      </c>
      <c r="B51" s="11" t="s">
        <v>505</v>
      </c>
      <c r="C51" s="11"/>
      <c r="D51" s="13" t="s">
        <v>259</v>
      </c>
      <c r="E51" s="13" t="s">
        <v>269</v>
      </c>
      <c r="F51" s="13"/>
      <c r="G51" s="13">
        <v>25</v>
      </c>
      <c r="H51" s="14">
        <v>0</v>
      </c>
      <c r="I51" s="11" t="s">
        <v>20</v>
      </c>
      <c r="J51" s="11" t="s">
        <v>490</v>
      </c>
      <c r="K51" s="16" t="s">
        <v>506</v>
      </c>
      <c r="L51" s="16" t="s">
        <v>5</v>
      </c>
      <c r="M51" s="15"/>
      <c r="N51" s="15"/>
      <c r="O51" s="15"/>
      <c r="P51" s="15"/>
      <c r="Q51" s="15"/>
      <c r="R51" s="16" t="s">
        <v>330</v>
      </c>
      <c r="S51" s="16" t="s">
        <v>507</v>
      </c>
      <c r="T51" s="15"/>
      <c r="U51" s="15"/>
      <c r="V51" s="15"/>
      <c r="W51" s="15"/>
      <c r="X51" s="16" t="s">
        <v>5</v>
      </c>
      <c r="Y51" s="15"/>
      <c r="Z51" s="16" t="s">
        <v>508</v>
      </c>
      <c r="AA51" s="16" t="s">
        <v>509</v>
      </c>
      <c r="AB51" s="15"/>
      <c r="AC51" s="16" t="s">
        <v>510</v>
      </c>
      <c r="AD51" s="15"/>
      <c r="AE51" s="15"/>
      <c r="AF51" s="15"/>
      <c r="AG51" s="15"/>
      <c r="AH51" s="15"/>
      <c r="AI51" s="15"/>
      <c r="AJ51" s="15"/>
      <c r="AK51" s="15"/>
      <c r="AL51" s="15"/>
      <c r="AM51" s="16" t="s">
        <v>511</v>
      </c>
      <c r="AN51" s="16" t="s">
        <v>512</v>
      </c>
      <c r="AO51" s="15"/>
      <c r="AP51" s="15"/>
      <c r="AQ51" s="15"/>
      <c r="AR51" s="16" t="s">
        <v>513</v>
      </c>
      <c r="AS51" s="16" t="s">
        <v>514</v>
      </c>
      <c r="AT51" s="16" t="s">
        <v>515</v>
      </c>
      <c r="AU51" s="15"/>
      <c r="AV51" s="15"/>
      <c r="AW51" s="15"/>
      <c r="AX51" s="15"/>
      <c r="AY51" s="15"/>
    </row>
    <row r="52" spans="1:51" x14ac:dyDescent="0.2">
      <c r="A52" s="11" t="s">
        <v>21</v>
      </c>
      <c r="B52" s="11" t="s">
        <v>22</v>
      </c>
      <c r="C52" s="11"/>
      <c r="D52" s="13" t="s">
        <v>260</v>
      </c>
      <c r="E52" s="13" t="s">
        <v>204</v>
      </c>
      <c r="F52" s="13"/>
      <c r="G52" s="13">
        <v>25</v>
      </c>
      <c r="H52" s="14">
        <v>0</v>
      </c>
      <c r="I52" s="11" t="s">
        <v>20</v>
      </c>
      <c r="J52" s="11" t="s">
        <v>490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6" t="s">
        <v>516</v>
      </c>
      <c r="AV52" s="15"/>
      <c r="AW52" s="15"/>
      <c r="AX52" s="15"/>
      <c r="AY52" s="15"/>
    </row>
    <row r="53" spans="1:51" x14ac:dyDescent="0.2">
      <c r="A53" s="11" t="s">
        <v>517</v>
      </c>
      <c r="B53" s="11" t="s">
        <v>518</v>
      </c>
      <c r="C53" s="11"/>
      <c r="D53" s="13" t="s">
        <v>286</v>
      </c>
      <c r="E53" s="14"/>
      <c r="F53" s="14"/>
      <c r="G53" s="12">
        <v>25</v>
      </c>
      <c r="H53" s="14">
        <v>0</v>
      </c>
      <c r="I53" s="11" t="s">
        <v>20</v>
      </c>
      <c r="J53" s="11" t="s">
        <v>490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6" t="s">
        <v>502</v>
      </c>
      <c r="AW53" s="16" t="s">
        <v>519</v>
      </c>
      <c r="AX53" s="15"/>
      <c r="AY53" s="15"/>
    </row>
    <row r="54" spans="1:51" x14ac:dyDescent="0.2">
      <c r="A54" s="11" t="s">
        <v>520</v>
      </c>
      <c r="B54" s="11" t="s">
        <v>521</v>
      </c>
      <c r="C54" s="11"/>
      <c r="D54" s="13" t="s">
        <v>286</v>
      </c>
      <c r="E54" s="14"/>
      <c r="F54" s="14"/>
      <c r="G54" s="12">
        <v>25</v>
      </c>
      <c r="H54" s="14">
        <v>0</v>
      </c>
      <c r="I54" s="11" t="s">
        <v>20</v>
      </c>
      <c r="J54" s="11" t="s">
        <v>490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 t="s">
        <v>522</v>
      </c>
      <c r="AW54" s="16" t="s">
        <v>523</v>
      </c>
      <c r="AX54" s="15"/>
      <c r="AY54" s="15"/>
    </row>
    <row r="55" spans="1:51" x14ac:dyDescent="0.2">
      <c r="A55" s="11" t="s">
        <v>23</v>
      </c>
      <c r="B55" s="11" t="s">
        <v>524</v>
      </c>
      <c r="C55" s="11"/>
      <c r="D55" s="13" t="s">
        <v>259</v>
      </c>
      <c r="E55" s="13" t="s">
        <v>269</v>
      </c>
      <c r="F55" s="13"/>
      <c r="G55" s="13">
        <v>8</v>
      </c>
      <c r="H55" s="14">
        <v>50</v>
      </c>
      <c r="I55" s="11" t="s">
        <v>20</v>
      </c>
      <c r="J55" s="11" t="s">
        <v>490</v>
      </c>
      <c r="K55" s="16" t="s">
        <v>525</v>
      </c>
      <c r="L55" s="16" t="s">
        <v>5</v>
      </c>
      <c r="M55" s="15"/>
      <c r="N55" s="15"/>
      <c r="O55" s="15"/>
      <c r="P55" s="15"/>
      <c r="Q55" s="15"/>
      <c r="R55" s="16" t="s">
        <v>526</v>
      </c>
      <c r="S55" s="16" t="s">
        <v>527</v>
      </c>
      <c r="T55" s="15"/>
      <c r="U55" s="15"/>
      <c r="V55" s="15"/>
      <c r="W55" s="15"/>
      <c r="X55" s="16" t="s">
        <v>5</v>
      </c>
      <c r="Y55" s="15"/>
      <c r="Z55" s="16" t="s">
        <v>528</v>
      </c>
      <c r="AA55" s="16" t="s">
        <v>529</v>
      </c>
      <c r="AB55" s="15"/>
      <c r="AC55" s="16" t="s">
        <v>530</v>
      </c>
      <c r="AD55" s="15"/>
      <c r="AE55" s="15"/>
      <c r="AF55" s="15"/>
      <c r="AG55" s="15"/>
      <c r="AH55" s="15"/>
      <c r="AI55" s="15"/>
      <c r="AJ55" s="15"/>
      <c r="AK55" s="15"/>
      <c r="AL55" s="15"/>
      <c r="AM55" s="16" t="s">
        <v>531</v>
      </c>
      <c r="AN55" s="16" t="s">
        <v>532</v>
      </c>
      <c r="AO55" s="15"/>
      <c r="AP55" s="15"/>
      <c r="AQ55" s="15"/>
      <c r="AR55" s="16" t="s">
        <v>533</v>
      </c>
      <c r="AS55" s="16" t="s">
        <v>384</v>
      </c>
      <c r="AT55" s="16" t="s">
        <v>534</v>
      </c>
      <c r="AU55" s="15"/>
      <c r="AV55" s="15"/>
      <c r="AW55" s="15"/>
      <c r="AX55" s="15"/>
      <c r="AY55" s="15"/>
    </row>
    <row r="56" spans="1:51" x14ac:dyDescent="0.2">
      <c r="A56" s="11" t="s">
        <v>23</v>
      </c>
      <c r="B56" s="11" t="s">
        <v>24</v>
      </c>
      <c r="C56" s="11"/>
      <c r="D56" s="13" t="s">
        <v>260</v>
      </c>
      <c r="E56" s="13" t="s">
        <v>204</v>
      </c>
      <c r="F56" s="13"/>
      <c r="G56" s="13">
        <v>8</v>
      </c>
      <c r="H56" s="14">
        <v>50</v>
      </c>
      <c r="I56" s="11" t="s">
        <v>20</v>
      </c>
      <c r="J56" s="11" t="s">
        <v>490</v>
      </c>
      <c r="K56" s="15"/>
      <c r="L56" s="15"/>
      <c r="M56" s="15"/>
      <c r="N56" s="15"/>
      <c r="O56" s="15"/>
      <c r="P56" s="15"/>
      <c r="Q56" s="16" t="s">
        <v>535</v>
      </c>
      <c r="R56" s="15"/>
      <c r="S56" s="15"/>
      <c r="T56" s="15"/>
      <c r="U56" s="15"/>
      <c r="V56" s="16" t="s">
        <v>8</v>
      </c>
      <c r="W56" s="15"/>
      <c r="X56" s="15"/>
      <c r="Y56" s="16" t="s">
        <v>536</v>
      </c>
      <c r="Z56" s="15"/>
      <c r="AA56" s="15"/>
      <c r="AB56" s="16" t="s">
        <v>537</v>
      </c>
      <c r="AC56" s="15"/>
      <c r="AD56" s="16" t="s">
        <v>538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6" t="s">
        <v>539</v>
      </c>
      <c r="AV56" s="15"/>
      <c r="AW56" s="15"/>
      <c r="AX56" s="16" t="s">
        <v>540</v>
      </c>
      <c r="AY56" s="15"/>
    </row>
    <row r="57" spans="1:51" x14ac:dyDescent="0.2">
      <c r="A57" s="11" t="s">
        <v>23</v>
      </c>
      <c r="B57" s="11" t="s">
        <v>541</v>
      </c>
      <c r="C57" s="11"/>
      <c r="D57" s="13" t="s">
        <v>286</v>
      </c>
      <c r="E57" s="14"/>
      <c r="F57" s="14"/>
      <c r="G57" s="14">
        <v>8</v>
      </c>
      <c r="H57" s="14">
        <v>50</v>
      </c>
      <c r="I57" s="11" t="s">
        <v>20</v>
      </c>
      <c r="J57" s="11" t="s">
        <v>490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6" t="s">
        <v>542</v>
      </c>
      <c r="AW57" s="16" t="s">
        <v>543</v>
      </c>
      <c r="AX57" s="15"/>
      <c r="AY57" s="15"/>
    </row>
    <row r="58" spans="1:51" x14ac:dyDescent="0.2">
      <c r="A58" s="11" t="s">
        <v>23</v>
      </c>
      <c r="B58" s="11" t="s">
        <v>544</v>
      </c>
      <c r="C58" s="11"/>
      <c r="D58" s="13" t="s">
        <v>286</v>
      </c>
      <c r="E58" s="14"/>
      <c r="F58" s="14"/>
      <c r="G58" s="14">
        <v>8</v>
      </c>
      <c r="H58" s="14">
        <v>50</v>
      </c>
      <c r="I58" s="11" t="s">
        <v>20</v>
      </c>
      <c r="J58" s="11" t="s">
        <v>490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6" t="s">
        <v>545</v>
      </c>
      <c r="AW58" s="16" t="s">
        <v>546</v>
      </c>
      <c r="AX58" s="15"/>
      <c r="AY58" s="15"/>
    </row>
    <row r="59" spans="1:51" x14ac:dyDescent="0.2">
      <c r="A59" s="11" t="s">
        <v>23</v>
      </c>
      <c r="B59" s="11" t="s">
        <v>547</v>
      </c>
      <c r="C59" s="11"/>
      <c r="D59" s="13" t="s">
        <v>286</v>
      </c>
      <c r="E59" s="14"/>
      <c r="F59" s="14"/>
      <c r="G59" s="14">
        <v>8</v>
      </c>
      <c r="H59" s="14">
        <v>50</v>
      </c>
      <c r="I59" s="11" t="s">
        <v>20</v>
      </c>
      <c r="J59" s="11" t="s">
        <v>490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 t="s">
        <v>548</v>
      </c>
      <c r="AW59" s="16" t="s">
        <v>549</v>
      </c>
      <c r="AX59" s="15"/>
      <c r="AY59" s="15"/>
    </row>
    <row r="60" spans="1:51" x14ac:dyDescent="0.2">
      <c r="A60" s="11" t="s">
        <v>23</v>
      </c>
      <c r="B60" s="11" t="s">
        <v>550</v>
      </c>
      <c r="C60" s="11"/>
      <c r="D60" s="13" t="s">
        <v>286</v>
      </c>
      <c r="E60" s="14"/>
      <c r="F60" s="14"/>
      <c r="G60" s="14">
        <v>8</v>
      </c>
      <c r="H60" s="14">
        <v>50</v>
      </c>
      <c r="I60" s="11" t="s">
        <v>20</v>
      </c>
      <c r="J60" s="11" t="s">
        <v>490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 t="s">
        <v>551</v>
      </c>
      <c r="AW60" s="16" t="s">
        <v>552</v>
      </c>
      <c r="AX60" s="15"/>
      <c r="AY60" s="15"/>
    </row>
    <row r="61" spans="1:51" x14ac:dyDescent="0.2">
      <c r="A61" s="11" t="s">
        <v>23</v>
      </c>
      <c r="B61" s="11" t="s">
        <v>553</v>
      </c>
      <c r="C61" s="11"/>
      <c r="D61" s="13" t="s">
        <v>286</v>
      </c>
      <c r="E61" s="14"/>
      <c r="F61" s="14"/>
      <c r="G61" s="14">
        <v>8</v>
      </c>
      <c r="H61" s="14">
        <v>50</v>
      </c>
      <c r="I61" s="11" t="s">
        <v>20</v>
      </c>
      <c r="J61" s="11" t="s">
        <v>490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 t="s">
        <v>554</v>
      </c>
      <c r="AW61" s="16" t="s">
        <v>555</v>
      </c>
      <c r="AX61" s="15"/>
      <c r="AY61" s="15"/>
    </row>
    <row r="62" spans="1:51" x14ac:dyDescent="0.2">
      <c r="A62" s="11" t="s">
        <v>23</v>
      </c>
      <c r="B62" s="11" t="s">
        <v>556</v>
      </c>
      <c r="C62" s="11"/>
      <c r="D62" s="13" t="s">
        <v>286</v>
      </c>
      <c r="E62" s="14"/>
      <c r="F62" s="14"/>
      <c r="G62" s="14">
        <v>8</v>
      </c>
      <c r="H62" s="14">
        <v>50</v>
      </c>
      <c r="I62" s="11" t="s">
        <v>20</v>
      </c>
      <c r="J62" s="11" t="s">
        <v>490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6" t="s">
        <v>557</v>
      </c>
      <c r="AW62" s="16" t="s">
        <v>558</v>
      </c>
      <c r="AX62" s="15"/>
      <c r="AY62" s="15"/>
    </row>
    <row r="63" spans="1:51" x14ac:dyDescent="0.2">
      <c r="A63" s="11" t="s">
        <v>23</v>
      </c>
      <c r="B63" s="11" t="s">
        <v>559</v>
      </c>
      <c r="C63" s="11"/>
      <c r="D63" s="13" t="s">
        <v>286</v>
      </c>
      <c r="E63" s="14"/>
      <c r="F63" s="14"/>
      <c r="G63" s="14">
        <v>8</v>
      </c>
      <c r="H63" s="14">
        <v>50</v>
      </c>
      <c r="I63" s="11" t="s">
        <v>20</v>
      </c>
      <c r="J63" s="11" t="s">
        <v>490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 t="s">
        <v>560</v>
      </c>
      <c r="AW63" s="16" t="s">
        <v>561</v>
      </c>
      <c r="AX63" s="15"/>
      <c r="AY63" s="15"/>
    </row>
    <row r="64" spans="1:51" x14ac:dyDescent="0.2">
      <c r="A64" s="11" t="s">
        <v>25</v>
      </c>
      <c r="B64" s="11" t="s">
        <v>562</v>
      </c>
      <c r="C64" s="11"/>
      <c r="D64" s="13" t="s">
        <v>259</v>
      </c>
      <c r="E64" s="13" t="s">
        <v>269</v>
      </c>
      <c r="F64" s="13"/>
      <c r="G64" s="13">
        <v>15</v>
      </c>
      <c r="H64" s="14">
        <v>150</v>
      </c>
      <c r="I64" s="11" t="s">
        <v>20</v>
      </c>
      <c r="J64" s="11" t="s">
        <v>563</v>
      </c>
      <c r="K64" s="16" t="s">
        <v>296</v>
      </c>
      <c r="L64" s="16" t="s">
        <v>5</v>
      </c>
      <c r="M64" s="15"/>
      <c r="N64" s="15"/>
      <c r="O64" s="15"/>
      <c r="P64" s="15"/>
      <c r="Q64" s="15"/>
      <c r="R64" s="16" t="s">
        <v>564</v>
      </c>
      <c r="S64" s="16" t="s">
        <v>565</v>
      </c>
      <c r="T64" s="15"/>
      <c r="U64" s="15"/>
      <c r="V64" s="15"/>
      <c r="W64" s="15"/>
      <c r="X64" s="16" t="s">
        <v>5</v>
      </c>
      <c r="Y64" s="15"/>
      <c r="Z64" s="16" t="s">
        <v>566</v>
      </c>
      <c r="AA64" s="16" t="s">
        <v>455</v>
      </c>
      <c r="AB64" s="15"/>
      <c r="AC64" s="16" t="s">
        <v>567</v>
      </c>
      <c r="AD64" s="15"/>
      <c r="AE64" s="15"/>
      <c r="AF64" s="15"/>
      <c r="AG64" s="15"/>
      <c r="AH64" s="15"/>
      <c r="AI64" s="15"/>
      <c r="AJ64" s="15"/>
      <c r="AK64" s="15"/>
      <c r="AL64" s="15"/>
      <c r="AM64" s="16" t="s">
        <v>303</v>
      </c>
      <c r="AN64" s="16" t="s">
        <v>568</v>
      </c>
      <c r="AO64" s="15"/>
      <c r="AP64" s="15"/>
      <c r="AQ64" s="15"/>
      <c r="AR64" s="16" t="s">
        <v>364</v>
      </c>
      <c r="AS64" s="16" t="s">
        <v>569</v>
      </c>
      <c r="AT64" s="16" t="s">
        <v>570</v>
      </c>
      <c r="AU64" s="15"/>
      <c r="AV64" s="15"/>
      <c r="AW64" s="15"/>
      <c r="AX64" s="15"/>
      <c r="AY64" s="15"/>
    </row>
    <row r="65" spans="1:51" x14ac:dyDescent="0.2">
      <c r="A65" s="11" t="s">
        <v>25</v>
      </c>
      <c r="B65" s="11" t="s">
        <v>26</v>
      </c>
      <c r="C65" s="11"/>
      <c r="D65" s="13" t="s">
        <v>260</v>
      </c>
      <c r="E65" s="13" t="s">
        <v>204</v>
      </c>
      <c r="F65" s="13"/>
      <c r="G65" s="13">
        <v>15</v>
      </c>
      <c r="H65" s="14">
        <v>150</v>
      </c>
      <c r="I65" s="11" t="s">
        <v>20</v>
      </c>
      <c r="J65" s="11" t="s">
        <v>563</v>
      </c>
      <c r="K65" s="15"/>
      <c r="L65" s="15"/>
      <c r="M65" s="15"/>
      <c r="N65" s="15"/>
      <c r="O65" s="15"/>
      <c r="P65" s="15"/>
      <c r="Q65" s="16" t="s">
        <v>571</v>
      </c>
      <c r="R65" s="15"/>
      <c r="S65" s="15"/>
      <c r="T65" s="15"/>
      <c r="U65" s="15"/>
      <c r="V65" s="16" t="s">
        <v>8</v>
      </c>
      <c r="W65" s="15"/>
      <c r="X65" s="15"/>
      <c r="Y65" s="16" t="s">
        <v>572</v>
      </c>
      <c r="Z65" s="15"/>
      <c r="AA65" s="15"/>
      <c r="AB65" s="16" t="s">
        <v>573</v>
      </c>
      <c r="AC65" s="15"/>
      <c r="AD65" s="16" t="s">
        <v>574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6" t="s">
        <v>575</v>
      </c>
      <c r="AV65" s="15"/>
      <c r="AW65" s="15"/>
      <c r="AX65" s="16" t="s">
        <v>576</v>
      </c>
      <c r="AY65" s="15"/>
    </row>
    <row r="66" spans="1:51" x14ac:dyDescent="0.2">
      <c r="A66" s="11" t="s">
        <v>25</v>
      </c>
      <c r="B66" s="11" t="s">
        <v>577</v>
      </c>
      <c r="C66" s="11"/>
      <c r="D66" s="13" t="s">
        <v>286</v>
      </c>
      <c r="E66" s="14"/>
      <c r="F66" s="14"/>
      <c r="G66" s="14">
        <v>15</v>
      </c>
      <c r="H66" s="14">
        <v>150</v>
      </c>
      <c r="I66" s="11" t="s">
        <v>20</v>
      </c>
      <c r="J66" s="11" t="s">
        <v>563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6" t="s">
        <v>578</v>
      </c>
      <c r="AW66" s="16" t="s">
        <v>579</v>
      </c>
      <c r="AX66" s="15"/>
      <c r="AY66" s="15"/>
    </row>
    <row r="67" spans="1:51" x14ac:dyDescent="0.2">
      <c r="A67" s="11" t="s">
        <v>25</v>
      </c>
      <c r="B67" s="11" t="s">
        <v>580</v>
      </c>
      <c r="C67" s="11"/>
      <c r="D67" s="13" t="s">
        <v>286</v>
      </c>
      <c r="E67" s="14"/>
      <c r="F67" s="14"/>
      <c r="G67" s="14">
        <v>15</v>
      </c>
      <c r="H67" s="14">
        <v>150</v>
      </c>
      <c r="I67" s="11" t="s">
        <v>20</v>
      </c>
      <c r="J67" s="11" t="s">
        <v>563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 t="s">
        <v>581</v>
      </c>
      <c r="AW67" s="16" t="s">
        <v>582</v>
      </c>
      <c r="AX67" s="15"/>
      <c r="AY67" s="15"/>
    </row>
    <row r="68" spans="1:51" x14ac:dyDescent="0.2">
      <c r="A68" s="11" t="s">
        <v>25</v>
      </c>
      <c r="B68" s="11" t="s">
        <v>583</v>
      </c>
      <c r="C68" s="11"/>
      <c r="D68" s="13" t="s">
        <v>286</v>
      </c>
      <c r="E68" s="14"/>
      <c r="F68" s="14"/>
      <c r="G68" s="14">
        <v>15</v>
      </c>
      <c r="H68" s="14">
        <v>150</v>
      </c>
      <c r="I68" s="11" t="s">
        <v>20</v>
      </c>
      <c r="J68" s="11" t="s">
        <v>563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6" t="s">
        <v>338</v>
      </c>
      <c r="AW68" s="16" t="s">
        <v>584</v>
      </c>
      <c r="AX68" s="15"/>
      <c r="AY68" s="15"/>
    </row>
    <row r="69" spans="1:51" x14ac:dyDescent="0.2">
      <c r="A69" s="11" t="s">
        <v>25</v>
      </c>
      <c r="B69" s="11" t="s">
        <v>585</v>
      </c>
      <c r="C69" s="11"/>
      <c r="D69" s="13" t="s">
        <v>286</v>
      </c>
      <c r="E69" s="14"/>
      <c r="F69" s="14"/>
      <c r="G69" s="14">
        <v>15</v>
      </c>
      <c r="H69" s="14">
        <v>150</v>
      </c>
      <c r="I69" s="11" t="s">
        <v>20</v>
      </c>
      <c r="J69" s="11" t="s">
        <v>563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6" t="s">
        <v>586</v>
      </c>
      <c r="AW69" s="16" t="s">
        <v>587</v>
      </c>
      <c r="AX69" s="15"/>
      <c r="AY69" s="15"/>
    </row>
    <row r="70" spans="1:51" x14ac:dyDescent="0.2">
      <c r="A70" s="11" t="s">
        <v>25</v>
      </c>
      <c r="B70" s="11" t="s">
        <v>588</v>
      </c>
      <c r="C70" s="11"/>
      <c r="D70" s="13" t="s">
        <v>286</v>
      </c>
      <c r="E70" s="14"/>
      <c r="F70" s="14"/>
      <c r="G70" s="14">
        <v>15</v>
      </c>
      <c r="H70" s="14">
        <v>150</v>
      </c>
      <c r="I70" s="11" t="s">
        <v>20</v>
      </c>
      <c r="J70" s="11" t="s">
        <v>563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6" t="s">
        <v>589</v>
      </c>
      <c r="AW70" s="16" t="s">
        <v>590</v>
      </c>
      <c r="AX70" s="15"/>
      <c r="AY70" s="15"/>
    </row>
    <row r="71" spans="1:51" x14ac:dyDescent="0.2">
      <c r="A71" s="11" t="s">
        <v>25</v>
      </c>
      <c r="B71" s="11" t="s">
        <v>591</v>
      </c>
      <c r="C71" s="11"/>
      <c r="D71" s="13" t="s">
        <v>286</v>
      </c>
      <c r="E71" s="14"/>
      <c r="F71" s="14"/>
      <c r="G71" s="14">
        <v>15</v>
      </c>
      <c r="H71" s="14">
        <v>150</v>
      </c>
      <c r="I71" s="11" t="s">
        <v>20</v>
      </c>
      <c r="J71" s="11" t="s">
        <v>563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 t="s">
        <v>592</v>
      </c>
      <c r="AW71" s="16" t="s">
        <v>436</v>
      </c>
      <c r="AX71" s="15"/>
      <c r="AY71" s="15"/>
    </row>
    <row r="72" spans="1:51" x14ac:dyDescent="0.2">
      <c r="A72" s="11" t="s">
        <v>25</v>
      </c>
      <c r="B72" s="11" t="s">
        <v>593</v>
      </c>
      <c r="C72" s="11"/>
      <c r="D72" s="13" t="s">
        <v>286</v>
      </c>
      <c r="E72" s="14"/>
      <c r="F72" s="14"/>
      <c r="G72" s="14">
        <v>15</v>
      </c>
      <c r="H72" s="14">
        <v>150</v>
      </c>
      <c r="I72" s="11" t="s">
        <v>20</v>
      </c>
      <c r="J72" s="11" t="s">
        <v>563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6" t="s">
        <v>594</v>
      </c>
      <c r="AW72" s="16" t="s">
        <v>595</v>
      </c>
      <c r="AX72" s="15"/>
      <c r="AY72" s="15"/>
    </row>
    <row r="73" spans="1:51" x14ac:dyDescent="0.2">
      <c r="A73" s="11" t="s">
        <v>27</v>
      </c>
      <c r="B73" s="11" t="s">
        <v>596</v>
      </c>
      <c r="C73" s="11"/>
      <c r="D73" s="13" t="s">
        <v>259</v>
      </c>
      <c r="E73" s="13" t="s">
        <v>269</v>
      </c>
      <c r="F73" s="13"/>
      <c r="G73" s="13">
        <v>29</v>
      </c>
      <c r="H73" s="14">
        <v>300</v>
      </c>
      <c r="I73" s="11" t="s">
        <v>20</v>
      </c>
      <c r="J73" s="11" t="s">
        <v>597</v>
      </c>
      <c r="K73" s="16" t="s">
        <v>480</v>
      </c>
      <c r="L73" s="16" t="s">
        <v>5</v>
      </c>
      <c r="M73" s="15"/>
      <c r="N73" s="15"/>
      <c r="O73" s="15"/>
      <c r="P73" s="15"/>
      <c r="Q73" s="15"/>
      <c r="R73" s="16" t="s">
        <v>598</v>
      </c>
      <c r="S73" s="16" t="s">
        <v>599</v>
      </c>
      <c r="T73" s="15"/>
      <c r="U73" s="15"/>
      <c r="V73" s="15"/>
      <c r="W73" s="15"/>
      <c r="X73" s="16" t="s">
        <v>5</v>
      </c>
      <c r="Y73" s="15"/>
      <c r="Z73" s="16" t="s">
        <v>600</v>
      </c>
      <c r="AA73" s="16" t="s">
        <v>455</v>
      </c>
      <c r="AB73" s="15"/>
      <c r="AC73" s="16" t="s">
        <v>601</v>
      </c>
      <c r="AD73" s="15"/>
      <c r="AE73" s="15"/>
      <c r="AF73" s="15"/>
      <c r="AG73" s="15"/>
      <c r="AH73" s="15"/>
      <c r="AI73" s="15"/>
      <c r="AJ73" s="15"/>
      <c r="AK73" s="15"/>
      <c r="AL73" s="15"/>
      <c r="AM73" s="16" t="s">
        <v>602</v>
      </c>
      <c r="AN73" s="16" t="s">
        <v>603</v>
      </c>
      <c r="AO73" s="15"/>
      <c r="AP73" s="15"/>
      <c r="AQ73" s="15"/>
      <c r="AR73" s="16" t="s">
        <v>604</v>
      </c>
      <c r="AS73" s="16" t="s">
        <v>605</v>
      </c>
      <c r="AT73" s="16" t="s">
        <v>606</v>
      </c>
      <c r="AU73" s="15"/>
      <c r="AV73" s="15"/>
      <c r="AW73" s="15"/>
      <c r="AX73" s="15"/>
      <c r="AY73" s="15"/>
    </row>
    <row r="74" spans="1:51" x14ac:dyDescent="0.2">
      <c r="A74" s="11" t="s">
        <v>27</v>
      </c>
      <c r="B74" s="11" t="s">
        <v>28</v>
      </c>
      <c r="C74" s="11"/>
      <c r="D74" s="13" t="s">
        <v>260</v>
      </c>
      <c r="E74" s="13" t="s">
        <v>204</v>
      </c>
      <c r="F74" s="13"/>
      <c r="G74" s="13">
        <v>29</v>
      </c>
      <c r="H74" s="14">
        <v>300</v>
      </c>
      <c r="I74" s="11" t="s">
        <v>20</v>
      </c>
      <c r="J74" s="11" t="s">
        <v>597</v>
      </c>
      <c r="K74" s="15"/>
      <c r="L74" s="15"/>
      <c r="M74" s="15"/>
      <c r="N74" s="15"/>
      <c r="O74" s="15"/>
      <c r="P74" s="15"/>
      <c r="Q74" s="16" t="s">
        <v>607</v>
      </c>
      <c r="R74" s="15"/>
      <c r="S74" s="15"/>
      <c r="T74" s="15"/>
      <c r="U74" s="15"/>
      <c r="V74" s="16" t="s">
        <v>8</v>
      </c>
      <c r="W74" s="15"/>
      <c r="X74" s="15"/>
      <c r="Y74" s="16" t="s">
        <v>608</v>
      </c>
      <c r="Z74" s="15"/>
      <c r="AA74" s="15"/>
      <c r="AB74" s="16" t="s">
        <v>609</v>
      </c>
      <c r="AC74" s="15"/>
      <c r="AD74" s="16" t="s">
        <v>610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6" t="s">
        <v>611</v>
      </c>
      <c r="AV74" s="15"/>
      <c r="AW74" s="15"/>
      <c r="AX74" s="16" t="s">
        <v>8</v>
      </c>
      <c r="AY74" s="15"/>
    </row>
    <row r="75" spans="1:51" x14ac:dyDescent="0.2">
      <c r="A75" s="11" t="s">
        <v>27</v>
      </c>
      <c r="B75" s="11" t="s">
        <v>612</v>
      </c>
      <c r="C75" s="11"/>
      <c r="D75" s="13" t="s">
        <v>286</v>
      </c>
      <c r="E75" s="14"/>
      <c r="F75" s="14"/>
      <c r="G75" s="14">
        <v>29</v>
      </c>
      <c r="H75" s="14">
        <v>300</v>
      </c>
      <c r="I75" s="11" t="s">
        <v>20</v>
      </c>
      <c r="J75" s="11" t="s">
        <v>597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6" t="s">
        <v>613</v>
      </c>
      <c r="AW75" s="16" t="s">
        <v>614</v>
      </c>
      <c r="AX75" s="15"/>
      <c r="AY75" s="15"/>
    </row>
    <row r="76" spans="1:51" x14ac:dyDescent="0.2">
      <c r="A76" s="11" t="s">
        <v>27</v>
      </c>
      <c r="B76" s="11" t="s">
        <v>615</v>
      </c>
      <c r="C76" s="11"/>
      <c r="D76" s="13" t="s">
        <v>286</v>
      </c>
      <c r="E76" s="14"/>
      <c r="F76" s="14"/>
      <c r="G76" s="14">
        <v>29</v>
      </c>
      <c r="H76" s="14">
        <v>300</v>
      </c>
      <c r="I76" s="11" t="s">
        <v>20</v>
      </c>
      <c r="J76" s="11" t="s">
        <v>597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6" t="s">
        <v>616</v>
      </c>
      <c r="AW76" s="16" t="s">
        <v>617</v>
      </c>
      <c r="AX76" s="15"/>
      <c r="AY76" s="15"/>
    </row>
    <row r="77" spans="1:51" x14ac:dyDescent="0.2">
      <c r="A77" s="11" t="s">
        <v>27</v>
      </c>
      <c r="B77" s="11" t="s">
        <v>618</v>
      </c>
      <c r="C77" s="11"/>
      <c r="D77" s="13" t="s">
        <v>286</v>
      </c>
      <c r="E77" s="14"/>
      <c r="F77" s="14"/>
      <c r="G77" s="14">
        <v>29</v>
      </c>
      <c r="H77" s="14">
        <v>300</v>
      </c>
      <c r="I77" s="11" t="s">
        <v>20</v>
      </c>
      <c r="J77" s="11" t="s">
        <v>597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6" t="s">
        <v>619</v>
      </c>
      <c r="AW77" s="16" t="s">
        <v>620</v>
      </c>
      <c r="AX77" s="15"/>
      <c r="AY77" s="15"/>
    </row>
    <row r="78" spans="1:51" x14ac:dyDescent="0.2">
      <c r="A78" s="11" t="s">
        <v>27</v>
      </c>
      <c r="B78" s="11" t="s">
        <v>621</v>
      </c>
      <c r="C78" s="11"/>
      <c r="D78" s="13" t="s">
        <v>286</v>
      </c>
      <c r="E78" s="14"/>
      <c r="F78" s="14"/>
      <c r="G78" s="14">
        <v>29</v>
      </c>
      <c r="H78" s="14">
        <v>300</v>
      </c>
      <c r="I78" s="11" t="s">
        <v>20</v>
      </c>
      <c r="J78" s="11" t="s">
        <v>597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6" t="s">
        <v>622</v>
      </c>
      <c r="AW78" s="16" t="s">
        <v>623</v>
      </c>
      <c r="AX78" s="15"/>
      <c r="AY78" s="15"/>
    </row>
    <row r="79" spans="1:51" x14ac:dyDescent="0.2">
      <c r="A79" s="11" t="s">
        <v>27</v>
      </c>
      <c r="B79" s="11" t="s">
        <v>624</v>
      </c>
      <c r="C79" s="11"/>
      <c r="D79" s="13" t="s">
        <v>286</v>
      </c>
      <c r="E79" s="14"/>
      <c r="F79" s="14"/>
      <c r="G79" s="14">
        <v>29</v>
      </c>
      <c r="H79" s="14">
        <v>300</v>
      </c>
      <c r="I79" s="11" t="s">
        <v>20</v>
      </c>
      <c r="J79" s="11" t="s">
        <v>597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6" t="s">
        <v>625</v>
      </c>
      <c r="AW79" s="16" t="s">
        <v>626</v>
      </c>
      <c r="AX79" s="15"/>
      <c r="AY79" s="15"/>
    </row>
    <row r="80" spans="1:51" x14ac:dyDescent="0.2">
      <c r="A80" s="11" t="s">
        <v>27</v>
      </c>
      <c r="B80" s="11" t="s">
        <v>627</v>
      </c>
      <c r="C80" s="11"/>
      <c r="D80" s="13" t="s">
        <v>286</v>
      </c>
      <c r="E80" s="14"/>
      <c r="F80" s="14"/>
      <c r="G80" s="14">
        <v>29</v>
      </c>
      <c r="H80" s="14">
        <v>300</v>
      </c>
      <c r="I80" s="11" t="s">
        <v>20</v>
      </c>
      <c r="J80" s="11" t="s">
        <v>597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6" t="s">
        <v>560</v>
      </c>
      <c r="AW80" s="16" t="s">
        <v>573</v>
      </c>
      <c r="AX80" s="15"/>
      <c r="AY80" s="15"/>
    </row>
    <row r="81" spans="1:51" x14ac:dyDescent="0.2">
      <c r="A81" s="11" t="s">
        <v>27</v>
      </c>
      <c r="B81" s="11" t="s">
        <v>628</v>
      </c>
      <c r="C81" s="11"/>
      <c r="D81" s="13" t="s">
        <v>286</v>
      </c>
      <c r="E81" s="14"/>
      <c r="F81" s="14"/>
      <c r="G81" s="14">
        <v>29</v>
      </c>
      <c r="H81" s="14">
        <v>300</v>
      </c>
      <c r="I81" s="11" t="s">
        <v>20</v>
      </c>
      <c r="J81" s="11" t="s">
        <v>597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6" t="s">
        <v>629</v>
      </c>
      <c r="AW81" s="16" t="s">
        <v>630</v>
      </c>
      <c r="AX81" s="15"/>
      <c r="AY81" s="15"/>
    </row>
    <row r="82" spans="1:51" x14ac:dyDescent="0.2">
      <c r="A82" s="11" t="s">
        <v>29</v>
      </c>
      <c r="B82" s="11" t="s">
        <v>631</v>
      </c>
      <c r="C82" s="11"/>
      <c r="D82" s="13" t="s">
        <v>259</v>
      </c>
      <c r="E82" s="13" t="s">
        <v>269</v>
      </c>
      <c r="F82" s="13"/>
      <c r="G82" s="13">
        <v>3</v>
      </c>
      <c r="H82" s="14">
        <v>50</v>
      </c>
      <c r="I82" s="11" t="s">
        <v>30</v>
      </c>
      <c r="J82" s="11" t="s">
        <v>9</v>
      </c>
      <c r="K82" s="16" t="s">
        <v>514</v>
      </c>
      <c r="L82" s="16" t="s">
        <v>632</v>
      </c>
      <c r="M82" s="15"/>
      <c r="N82" s="15"/>
      <c r="O82" s="15"/>
      <c r="P82" s="15"/>
      <c r="Q82" s="15"/>
      <c r="R82" s="16" t="s">
        <v>633</v>
      </c>
      <c r="S82" s="16" t="s">
        <v>634</v>
      </c>
      <c r="T82" s="15"/>
      <c r="U82" s="15"/>
      <c r="V82" s="15"/>
      <c r="W82" s="15"/>
      <c r="X82" s="16" t="s">
        <v>5</v>
      </c>
      <c r="Y82" s="15"/>
      <c r="Z82" s="16" t="s">
        <v>635</v>
      </c>
      <c r="AA82" s="16" t="s">
        <v>636</v>
      </c>
      <c r="AB82" s="15"/>
      <c r="AC82" s="16" t="s">
        <v>637</v>
      </c>
      <c r="AD82" s="15"/>
      <c r="AE82" s="15"/>
      <c r="AF82" s="15"/>
      <c r="AG82" s="15"/>
      <c r="AH82" s="15"/>
      <c r="AI82" s="15"/>
      <c r="AJ82" s="15"/>
      <c r="AK82" s="15"/>
      <c r="AL82" s="15"/>
      <c r="AM82" s="16" t="s">
        <v>638</v>
      </c>
      <c r="AN82" s="16" t="s">
        <v>639</v>
      </c>
      <c r="AO82" s="15"/>
      <c r="AP82" s="15"/>
      <c r="AQ82" s="15"/>
      <c r="AR82" s="16" t="s">
        <v>640</v>
      </c>
      <c r="AS82" s="16" t="s">
        <v>589</v>
      </c>
      <c r="AT82" s="16" t="s">
        <v>641</v>
      </c>
      <c r="AU82" s="15"/>
      <c r="AV82" s="15"/>
      <c r="AW82" s="15"/>
      <c r="AX82" s="15"/>
      <c r="AY82" s="15"/>
    </row>
    <row r="83" spans="1:51" x14ac:dyDescent="0.2">
      <c r="A83" s="11" t="s">
        <v>29</v>
      </c>
      <c r="B83" s="11" t="s">
        <v>31</v>
      </c>
      <c r="C83" s="11"/>
      <c r="D83" s="13" t="s">
        <v>260</v>
      </c>
      <c r="E83" s="13" t="s">
        <v>204</v>
      </c>
      <c r="F83" s="13"/>
      <c r="G83" s="13">
        <v>3</v>
      </c>
      <c r="H83" s="14">
        <v>50</v>
      </c>
      <c r="I83" s="11" t="s">
        <v>30</v>
      </c>
      <c r="J83" s="11" t="s">
        <v>9</v>
      </c>
      <c r="K83" s="15"/>
      <c r="L83" s="15"/>
      <c r="M83" s="15"/>
      <c r="N83" s="15"/>
      <c r="O83" s="15"/>
      <c r="P83" s="15"/>
      <c r="Q83" s="16" t="s">
        <v>642</v>
      </c>
      <c r="R83" s="15"/>
      <c r="S83" s="15"/>
      <c r="T83" s="15"/>
      <c r="U83" s="15"/>
      <c r="V83" s="16" t="s">
        <v>8</v>
      </c>
      <c r="W83" s="15"/>
      <c r="X83" s="15"/>
      <c r="Y83" s="16" t="s">
        <v>643</v>
      </c>
      <c r="Z83" s="15"/>
      <c r="AA83" s="15"/>
      <c r="AB83" s="16" t="s">
        <v>644</v>
      </c>
      <c r="AC83" s="15"/>
      <c r="AD83" s="16" t="s">
        <v>645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6" t="s">
        <v>646</v>
      </c>
      <c r="AV83" s="15"/>
      <c r="AW83" s="15"/>
      <c r="AX83" s="16" t="s">
        <v>8</v>
      </c>
      <c r="AY83" s="15"/>
    </row>
    <row r="84" spans="1:51" x14ac:dyDescent="0.2">
      <c r="A84" s="11" t="s">
        <v>29</v>
      </c>
      <c r="B84" s="11" t="s">
        <v>647</v>
      </c>
      <c r="C84" s="11"/>
      <c r="D84" s="13" t="s">
        <v>286</v>
      </c>
      <c r="E84" s="14"/>
      <c r="F84" s="14"/>
      <c r="G84" s="13">
        <v>3</v>
      </c>
      <c r="H84" s="14">
        <v>50</v>
      </c>
      <c r="I84" s="11" t="s">
        <v>30</v>
      </c>
      <c r="J84" s="11" t="s">
        <v>9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6" t="s">
        <v>648</v>
      </c>
      <c r="AW84" s="16" t="s">
        <v>649</v>
      </c>
      <c r="AX84" s="15"/>
      <c r="AY84" s="15"/>
    </row>
    <row r="85" spans="1:51" x14ac:dyDescent="0.2">
      <c r="A85" s="11" t="s">
        <v>29</v>
      </c>
      <c r="B85" s="11" t="s">
        <v>650</v>
      </c>
      <c r="C85" s="11"/>
      <c r="D85" s="13" t="s">
        <v>286</v>
      </c>
      <c r="E85" s="14"/>
      <c r="F85" s="14"/>
      <c r="G85" s="13">
        <v>3</v>
      </c>
      <c r="H85" s="14">
        <v>50</v>
      </c>
      <c r="I85" s="11" t="s">
        <v>30</v>
      </c>
      <c r="J85" s="11" t="s">
        <v>9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6" t="s">
        <v>651</v>
      </c>
      <c r="AW85" s="16" t="s">
        <v>652</v>
      </c>
      <c r="AX85" s="15"/>
      <c r="AY85" s="15"/>
    </row>
    <row r="86" spans="1:51" x14ac:dyDescent="0.2">
      <c r="A86" s="11" t="s">
        <v>29</v>
      </c>
      <c r="B86" s="11" t="s">
        <v>653</v>
      </c>
      <c r="C86" s="11"/>
      <c r="D86" s="13" t="s">
        <v>286</v>
      </c>
      <c r="E86" s="14"/>
      <c r="F86" s="14"/>
      <c r="G86" s="13">
        <v>3</v>
      </c>
      <c r="H86" s="14">
        <v>50</v>
      </c>
      <c r="I86" s="11" t="s">
        <v>30</v>
      </c>
      <c r="J86" s="11" t="s">
        <v>9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6" t="s">
        <v>654</v>
      </c>
      <c r="AW86" s="16" t="s">
        <v>655</v>
      </c>
      <c r="AX86" s="15"/>
      <c r="AY86" s="15"/>
    </row>
    <row r="87" spans="1:51" x14ac:dyDescent="0.2">
      <c r="A87" s="11" t="s">
        <v>29</v>
      </c>
      <c r="B87" s="11" t="s">
        <v>656</v>
      </c>
      <c r="C87" s="11"/>
      <c r="D87" s="13" t="s">
        <v>286</v>
      </c>
      <c r="E87" s="14"/>
      <c r="F87" s="14"/>
      <c r="G87" s="13">
        <v>3</v>
      </c>
      <c r="H87" s="14">
        <v>50</v>
      </c>
      <c r="I87" s="11" t="s">
        <v>30</v>
      </c>
      <c r="J87" s="11" t="s">
        <v>9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6" t="s">
        <v>657</v>
      </c>
      <c r="AW87" s="16" t="s">
        <v>658</v>
      </c>
      <c r="AX87" s="15"/>
      <c r="AY87" s="15"/>
    </row>
    <row r="88" spans="1:51" x14ac:dyDescent="0.2">
      <c r="A88" s="11" t="s">
        <v>29</v>
      </c>
      <c r="B88" s="11" t="s">
        <v>659</v>
      </c>
      <c r="C88" s="11"/>
      <c r="D88" s="13" t="s">
        <v>286</v>
      </c>
      <c r="E88" s="14"/>
      <c r="F88" s="14"/>
      <c r="G88" s="13">
        <v>3</v>
      </c>
      <c r="H88" s="14">
        <v>50</v>
      </c>
      <c r="I88" s="11" t="s">
        <v>30</v>
      </c>
      <c r="J88" s="11" t="s">
        <v>9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6" t="s">
        <v>660</v>
      </c>
      <c r="AW88" s="16" t="s">
        <v>661</v>
      </c>
      <c r="AX88" s="15"/>
      <c r="AY88" s="15"/>
    </row>
    <row r="89" spans="1:51" x14ac:dyDescent="0.2">
      <c r="A89" s="11" t="s">
        <v>29</v>
      </c>
      <c r="B89" s="11" t="s">
        <v>662</v>
      </c>
      <c r="C89" s="11"/>
      <c r="D89" s="13" t="s">
        <v>286</v>
      </c>
      <c r="E89" s="14"/>
      <c r="F89" s="14"/>
      <c r="G89" s="13">
        <v>3</v>
      </c>
      <c r="H89" s="14">
        <v>50</v>
      </c>
      <c r="I89" s="11" t="s">
        <v>30</v>
      </c>
      <c r="J89" s="11" t="s">
        <v>9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6" t="s">
        <v>663</v>
      </c>
      <c r="AW89" s="16" t="s">
        <v>664</v>
      </c>
      <c r="AX89" s="15"/>
      <c r="AY89" s="15"/>
    </row>
    <row r="90" spans="1:51" x14ac:dyDescent="0.2">
      <c r="A90" s="11" t="s">
        <v>29</v>
      </c>
      <c r="B90" s="11" t="s">
        <v>665</v>
      </c>
      <c r="C90" s="11"/>
      <c r="D90" s="13" t="s">
        <v>286</v>
      </c>
      <c r="E90" s="14"/>
      <c r="F90" s="14"/>
      <c r="G90" s="13">
        <v>3</v>
      </c>
      <c r="H90" s="14">
        <v>50</v>
      </c>
      <c r="I90" s="11" t="s">
        <v>30</v>
      </c>
      <c r="J90" s="11" t="s">
        <v>9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6" t="s">
        <v>666</v>
      </c>
      <c r="AW90" s="16" t="s">
        <v>667</v>
      </c>
      <c r="AX90" s="15"/>
      <c r="AY90" s="15"/>
    </row>
    <row r="91" spans="1:51" x14ac:dyDescent="0.2">
      <c r="A91" s="11" t="s">
        <v>32</v>
      </c>
      <c r="B91" s="11" t="s">
        <v>668</v>
      </c>
      <c r="C91" s="11"/>
      <c r="D91" s="13" t="s">
        <v>259</v>
      </c>
      <c r="E91" s="13" t="s">
        <v>269</v>
      </c>
      <c r="F91" s="13"/>
      <c r="G91" s="13">
        <v>17</v>
      </c>
      <c r="H91" s="14">
        <v>300</v>
      </c>
      <c r="I91" s="11" t="s">
        <v>30</v>
      </c>
      <c r="J91" s="11" t="s">
        <v>9</v>
      </c>
      <c r="K91" s="16" t="s">
        <v>669</v>
      </c>
      <c r="L91" s="16" t="s">
        <v>5</v>
      </c>
      <c r="M91" s="15"/>
      <c r="N91" s="15"/>
      <c r="O91" s="15"/>
      <c r="P91" s="15"/>
      <c r="Q91" s="15"/>
      <c r="R91" s="16" t="s">
        <v>670</v>
      </c>
      <c r="S91" s="16" t="s">
        <v>671</v>
      </c>
      <c r="T91" s="15"/>
      <c r="U91" s="15"/>
      <c r="V91" s="15"/>
      <c r="W91" s="15"/>
      <c r="X91" s="16" t="s">
        <v>5</v>
      </c>
      <c r="Y91" s="15"/>
      <c r="Z91" s="16" t="s">
        <v>672</v>
      </c>
      <c r="AA91" s="16" t="s">
        <v>673</v>
      </c>
      <c r="AB91" s="15"/>
      <c r="AC91" s="16" t="s">
        <v>674</v>
      </c>
      <c r="AD91" s="15"/>
      <c r="AE91" s="15"/>
      <c r="AF91" s="15"/>
      <c r="AG91" s="15"/>
      <c r="AH91" s="15"/>
      <c r="AI91" s="15"/>
      <c r="AJ91" s="15"/>
      <c r="AK91" s="15"/>
      <c r="AL91" s="15"/>
      <c r="AM91" s="16" t="s">
        <v>531</v>
      </c>
      <c r="AN91" s="16" t="s">
        <v>675</v>
      </c>
      <c r="AO91" s="15"/>
      <c r="AP91" s="15"/>
      <c r="AQ91" s="15"/>
      <c r="AR91" s="16" t="s">
        <v>676</v>
      </c>
      <c r="AS91" s="16" t="s">
        <v>677</v>
      </c>
      <c r="AT91" s="16" t="s">
        <v>678</v>
      </c>
      <c r="AU91" s="15"/>
      <c r="AV91" s="15"/>
      <c r="AW91" s="15"/>
      <c r="AX91" s="15"/>
      <c r="AY91" s="15"/>
    </row>
    <row r="92" spans="1:51" x14ac:dyDescent="0.2">
      <c r="A92" s="11" t="s">
        <v>32</v>
      </c>
      <c r="B92" s="11" t="s">
        <v>33</v>
      </c>
      <c r="C92" s="11"/>
      <c r="D92" s="13" t="s">
        <v>260</v>
      </c>
      <c r="E92" s="13" t="s">
        <v>204</v>
      </c>
      <c r="F92" s="13"/>
      <c r="G92" s="13">
        <v>17</v>
      </c>
      <c r="H92" s="14">
        <v>300</v>
      </c>
      <c r="I92" s="11" t="s">
        <v>30</v>
      </c>
      <c r="J92" s="11" t="s">
        <v>9</v>
      </c>
      <c r="K92" s="15"/>
      <c r="L92" s="15"/>
      <c r="M92" s="15"/>
      <c r="N92" s="15"/>
      <c r="O92" s="15"/>
      <c r="P92" s="15"/>
      <c r="Q92" s="16" t="s">
        <v>679</v>
      </c>
      <c r="R92" s="15"/>
      <c r="S92" s="15"/>
      <c r="T92" s="15"/>
      <c r="U92" s="15"/>
      <c r="V92" s="16" t="s">
        <v>8</v>
      </c>
      <c r="W92" s="15"/>
      <c r="X92" s="15"/>
      <c r="Y92" s="16" t="s">
        <v>680</v>
      </c>
      <c r="Z92" s="15"/>
      <c r="AA92" s="15"/>
      <c r="AB92" s="16" t="s">
        <v>681</v>
      </c>
      <c r="AC92" s="15"/>
      <c r="AD92" s="16" t="s">
        <v>682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6" t="s">
        <v>683</v>
      </c>
      <c r="AV92" s="15"/>
      <c r="AW92" s="15"/>
      <c r="AX92" s="16" t="s">
        <v>8</v>
      </c>
      <c r="AY92" s="15"/>
    </row>
    <row r="93" spans="1:51" x14ac:dyDescent="0.2">
      <c r="A93" s="11" t="s">
        <v>32</v>
      </c>
      <c r="B93" s="11" t="s">
        <v>684</v>
      </c>
      <c r="C93" s="11"/>
      <c r="D93" s="13" t="s">
        <v>286</v>
      </c>
      <c r="E93" s="12" t="s">
        <v>204</v>
      </c>
      <c r="F93" s="12"/>
      <c r="G93" s="13">
        <v>17</v>
      </c>
      <c r="H93" s="14">
        <v>300</v>
      </c>
      <c r="I93" s="11" t="s">
        <v>30</v>
      </c>
      <c r="J93" s="11" t="s">
        <v>9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6" t="s">
        <v>685</v>
      </c>
      <c r="AW93" s="16" t="s">
        <v>686</v>
      </c>
      <c r="AX93" s="15"/>
      <c r="AY93" s="15"/>
    </row>
    <row r="94" spans="1:51" x14ac:dyDescent="0.2">
      <c r="A94" s="11" t="s">
        <v>32</v>
      </c>
      <c r="B94" s="11" t="s">
        <v>687</v>
      </c>
      <c r="C94" s="11"/>
      <c r="D94" s="13" t="s">
        <v>286</v>
      </c>
      <c r="E94" s="12" t="s">
        <v>204</v>
      </c>
      <c r="F94" s="12"/>
      <c r="G94" s="13">
        <v>17</v>
      </c>
      <c r="H94" s="14">
        <v>300</v>
      </c>
      <c r="I94" s="11" t="s">
        <v>30</v>
      </c>
      <c r="J94" s="11" t="s">
        <v>9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6" t="s">
        <v>688</v>
      </c>
      <c r="AW94" s="16" t="s">
        <v>689</v>
      </c>
      <c r="AX94" s="15"/>
      <c r="AY94" s="15"/>
    </row>
    <row r="95" spans="1:51" x14ac:dyDescent="0.2">
      <c r="A95" s="11" t="s">
        <v>32</v>
      </c>
      <c r="B95" s="11" t="s">
        <v>690</v>
      </c>
      <c r="C95" s="11"/>
      <c r="D95" s="13" t="s">
        <v>286</v>
      </c>
      <c r="E95" s="12" t="s">
        <v>204</v>
      </c>
      <c r="F95" s="12"/>
      <c r="G95" s="13">
        <v>17</v>
      </c>
      <c r="H95" s="14">
        <v>300</v>
      </c>
      <c r="I95" s="11" t="s">
        <v>30</v>
      </c>
      <c r="J95" s="11" t="s">
        <v>9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6" t="s">
        <v>332</v>
      </c>
      <c r="AW95" s="16" t="s">
        <v>478</v>
      </c>
      <c r="AX95" s="15"/>
      <c r="AY95" s="15"/>
    </row>
    <row r="96" spans="1:51" x14ac:dyDescent="0.2">
      <c r="A96" s="11" t="s">
        <v>32</v>
      </c>
      <c r="B96" s="11" t="s">
        <v>691</v>
      </c>
      <c r="C96" s="11"/>
      <c r="D96" s="13" t="s">
        <v>286</v>
      </c>
      <c r="E96" s="12" t="s">
        <v>204</v>
      </c>
      <c r="F96" s="12"/>
      <c r="G96" s="13">
        <v>17</v>
      </c>
      <c r="H96" s="14">
        <v>300</v>
      </c>
      <c r="I96" s="11" t="s">
        <v>30</v>
      </c>
      <c r="J96" s="11" t="s">
        <v>9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6" t="s">
        <v>692</v>
      </c>
      <c r="AW96" s="16" t="s">
        <v>671</v>
      </c>
      <c r="AX96" s="15"/>
      <c r="AY96" s="15"/>
    </row>
    <row r="97" spans="1:51" x14ac:dyDescent="0.2">
      <c r="A97" s="11" t="s">
        <v>32</v>
      </c>
      <c r="B97" s="11" t="s">
        <v>693</v>
      </c>
      <c r="C97" s="11"/>
      <c r="D97" s="13" t="s">
        <v>286</v>
      </c>
      <c r="E97" s="12" t="s">
        <v>204</v>
      </c>
      <c r="F97" s="12"/>
      <c r="G97" s="13">
        <v>17</v>
      </c>
      <c r="H97" s="14">
        <v>300</v>
      </c>
      <c r="I97" s="11" t="s">
        <v>30</v>
      </c>
      <c r="J97" s="11" t="s">
        <v>9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6" t="s">
        <v>694</v>
      </c>
      <c r="AW97" s="16" t="s">
        <v>519</v>
      </c>
      <c r="AX97" s="15"/>
      <c r="AY97" s="15"/>
    </row>
    <row r="98" spans="1:51" x14ac:dyDescent="0.2">
      <c r="A98" s="11" t="s">
        <v>32</v>
      </c>
      <c r="B98" s="11" t="s">
        <v>695</v>
      </c>
      <c r="C98" s="11"/>
      <c r="D98" s="13" t="s">
        <v>286</v>
      </c>
      <c r="E98" s="12" t="s">
        <v>204</v>
      </c>
      <c r="F98" s="12"/>
      <c r="G98" s="13">
        <v>17</v>
      </c>
      <c r="H98" s="14">
        <v>300</v>
      </c>
      <c r="I98" s="11" t="s">
        <v>30</v>
      </c>
      <c r="J98" s="11" t="s">
        <v>9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6" t="s">
        <v>696</v>
      </c>
      <c r="AW98" s="16" t="s">
        <v>626</v>
      </c>
      <c r="AX98" s="15"/>
      <c r="AY98" s="15"/>
    </row>
    <row r="99" spans="1:51" x14ac:dyDescent="0.2">
      <c r="A99" s="11" t="s">
        <v>32</v>
      </c>
      <c r="B99" s="11" t="s">
        <v>697</v>
      </c>
      <c r="C99" s="11"/>
      <c r="D99" s="13" t="s">
        <v>286</v>
      </c>
      <c r="E99" s="12" t="s">
        <v>204</v>
      </c>
      <c r="F99" s="12"/>
      <c r="G99" s="13">
        <v>17</v>
      </c>
      <c r="H99" s="14">
        <v>300</v>
      </c>
      <c r="I99" s="11" t="s">
        <v>30</v>
      </c>
      <c r="J99" s="11" t="s">
        <v>9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6" t="s">
        <v>698</v>
      </c>
      <c r="AW99" s="16" t="s">
        <v>699</v>
      </c>
      <c r="AX99" s="15"/>
      <c r="AY99" s="15"/>
    </row>
    <row r="100" spans="1:51" x14ac:dyDescent="0.2">
      <c r="A100" s="11" t="s">
        <v>34</v>
      </c>
      <c r="B100" s="11" t="s">
        <v>700</v>
      </c>
      <c r="C100" s="11"/>
      <c r="D100" s="13" t="s">
        <v>259</v>
      </c>
      <c r="E100" s="13" t="s">
        <v>269</v>
      </c>
      <c r="F100" s="13"/>
      <c r="G100" s="13">
        <v>23</v>
      </c>
      <c r="H100" s="14">
        <v>0</v>
      </c>
      <c r="I100" s="11" t="s">
        <v>30</v>
      </c>
      <c r="J100" s="11" t="s">
        <v>9</v>
      </c>
      <c r="K100" s="16" t="s">
        <v>701</v>
      </c>
      <c r="L100" s="16" t="s">
        <v>5</v>
      </c>
      <c r="M100" s="15"/>
      <c r="N100" s="15"/>
      <c r="O100" s="15"/>
      <c r="P100" s="15"/>
      <c r="Q100" s="15"/>
      <c r="R100" s="16" t="s">
        <v>702</v>
      </c>
      <c r="S100" s="16" t="s">
        <v>703</v>
      </c>
      <c r="T100" s="15"/>
      <c r="U100" s="15"/>
      <c r="V100" s="15"/>
      <c r="W100" s="15"/>
      <c r="X100" s="16" t="s">
        <v>5</v>
      </c>
      <c r="Y100" s="15"/>
      <c r="Z100" s="16" t="s">
        <v>704</v>
      </c>
      <c r="AA100" s="16" t="s">
        <v>379</v>
      </c>
      <c r="AB100" s="15"/>
      <c r="AC100" s="16" t="s">
        <v>705</v>
      </c>
      <c r="AD100" s="15"/>
      <c r="AE100" s="15"/>
      <c r="AF100" s="15"/>
      <c r="AG100" s="15"/>
      <c r="AH100" s="15"/>
      <c r="AI100" s="15"/>
      <c r="AJ100" s="15"/>
      <c r="AK100" s="15"/>
      <c r="AL100" s="15"/>
      <c r="AM100" s="16" t="s">
        <v>602</v>
      </c>
      <c r="AN100" s="16" t="s">
        <v>706</v>
      </c>
      <c r="AO100" s="15"/>
      <c r="AP100" s="15"/>
      <c r="AQ100" s="15"/>
      <c r="AR100" s="16" t="s">
        <v>707</v>
      </c>
      <c r="AS100" s="16" t="s">
        <v>708</v>
      </c>
      <c r="AT100" s="16" t="s">
        <v>417</v>
      </c>
      <c r="AU100" s="15"/>
      <c r="AV100" s="15"/>
      <c r="AW100" s="15"/>
      <c r="AX100" s="15"/>
      <c r="AY100" s="15"/>
    </row>
    <row r="101" spans="1:51" x14ac:dyDescent="0.2">
      <c r="A101" s="11" t="s">
        <v>34</v>
      </c>
      <c r="B101" s="11" t="s">
        <v>35</v>
      </c>
      <c r="C101" s="11"/>
      <c r="D101" s="13" t="s">
        <v>260</v>
      </c>
      <c r="E101" s="13" t="s">
        <v>204</v>
      </c>
      <c r="F101" s="13"/>
      <c r="G101" s="13">
        <v>23</v>
      </c>
      <c r="H101" s="14">
        <v>0</v>
      </c>
      <c r="I101" s="11" t="s">
        <v>30</v>
      </c>
      <c r="J101" s="11" t="s">
        <v>9</v>
      </c>
      <c r="K101" s="15"/>
      <c r="L101" s="15"/>
      <c r="M101" s="15"/>
      <c r="N101" s="15"/>
      <c r="O101" s="15"/>
      <c r="P101" s="15"/>
      <c r="Q101" s="16" t="s">
        <v>709</v>
      </c>
      <c r="R101" s="15"/>
      <c r="S101" s="15"/>
      <c r="T101" s="15"/>
      <c r="U101" s="15"/>
      <c r="V101" s="16" t="s">
        <v>8</v>
      </c>
      <c r="W101" s="15"/>
      <c r="X101" s="15"/>
      <c r="Y101" s="16" t="s">
        <v>710</v>
      </c>
      <c r="Z101" s="15"/>
      <c r="AA101" s="15"/>
      <c r="AB101" s="16" t="s">
        <v>711</v>
      </c>
      <c r="AC101" s="15"/>
      <c r="AD101" s="16" t="s">
        <v>712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6" t="s">
        <v>713</v>
      </c>
      <c r="AV101" s="15"/>
      <c r="AW101" s="15"/>
      <c r="AX101" s="16" t="s">
        <v>8</v>
      </c>
      <c r="AY101" s="15"/>
    </row>
    <row r="102" spans="1:51" x14ac:dyDescent="0.2">
      <c r="A102" s="11" t="s">
        <v>34</v>
      </c>
      <c r="B102" s="11" t="s">
        <v>714</v>
      </c>
      <c r="C102" s="11"/>
      <c r="D102" s="13" t="s">
        <v>286</v>
      </c>
      <c r="E102" s="14"/>
      <c r="F102" s="14"/>
      <c r="G102" s="14">
        <v>23</v>
      </c>
      <c r="H102" s="14">
        <v>0</v>
      </c>
      <c r="I102" s="11" t="s">
        <v>30</v>
      </c>
      <c r="J102" s="11" t="s">
        <v>9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6" t="s">
        <v>573</v>
      </c>
      <c r="AW102" s="16" t="s">
        <v>543</v>
      </c>
      <c r="AX102" s="15"/>
      <c r="AY102" s="15"/>
    </row>
    <row r="103" spans="1:51" x14ac:dyDescent="0.2">
      <c r="A103" s="11" t="s">
        <v>34</v>
      </c>
      <c r="B103" s="11" t="s">
        <v>715</v>
      </c>
      <c r="C103" s="11"/>
      <c r="D103" s="13" t="s">
        <v>286</v>
      </c>
      <c r="E103" s="14"/>
      <c r="F103" s="14"/>
      <c r="G103" s="14">
        <v>23</v>
      </c>
      <c r="H103" s="14">
        <v>0</v>
      </c>
      <c r="I103" s="11" t="s">
        <v>30</v>
      </c>
      <c r="J103" s="11" t="s">
        <v>9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6" t="s">
        <v>716</v>
      </c>
      <c r="AW103" s="16" t="s">
        <v>641</v>
      </c>
      <c r="AX103" s="15"/>
      <c r="AY103" s="15"/>
    </row>
    <row r="104" spans="1:51" x14ac:dyDescent="0.2">
      <c r="A104" s="11" t="s">
        <v>34</v>
      </c>
      <c r="B104" s="11" t="s">
        <v>717</v>
      </c>
      <c r="C104" s="11"/>
      <c r="D104" s="13" t="s">
        <v>286</v>
      </c>
      <c r="E104" s="14"/>
      <c r="F104" s="14"/>
      <c r="G104" s="14">
        <v>23</v>
      </c>
      <c r="H104" s="14">
        <v>0</v>
      </c>
      <c r="I104" s="11" t="s">
        <v>30</v>
      </c>
      <c r="J104" s="11" t="s">
        <v>9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6" t="s">
        <v>718</v>
      </c>
      <c r="AW104" s="16" t="s">
        <v>365</v>
      </c>
      <c r="AX104" s="15"/>
      <c r="AY104" s="15"/>
    </row>
    <row r="105" spans="1:51" x14ac:dyDescent="0.2">
      <c r="A105" s="11" t="s">
        <v>34</v>
      </c>
      <c r="B105" s="11" t="s">
        <v>719</v>
      </c>
      <c r="C105" s="11"/>
      <c r="D105" s="13" t="s">
        <v>286</v>
      </c>
      <c r="E105" s="14"/>
      <c r="F105" s="14"/>
      <c r="G105" s="14">
        <v>23</v>
      </c>
      <c r="H105" s="14">
        <v>0</v>
      </c>
      <c r="I105" s="11" t="s">
        <v>30</v>
      </c>
      <c r="J105" s="11" t="s">
        <v>9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6" t="s">
        <v>720</v>
      </c>
      <c r="AW105" s="16" t="s">
        <v>721</v>
      </c>
      <c r="AX105" s="15"/>
      <c r="AY105" s="15"/>
    </row>
    <row r="106" spans="1:51" x14ac:dyDescent="0.2">
      <c r="A106" s="11" t="s">
        <v>34</v>
      </c>
      <c r="B106" s="11" t="s">
        <v>722</v>
      </c>
      <c r="C106" s="11"/>
      <c r="D106" s="13" t="s">
        <v>286</v>
      </c>
      <c r="E106" s="14"/>
      <c r="F106" s="14"/>
      <c r="G106" s="14">
        <v>23</v>
      </c>
      <c r="H106" s="14">
        <v>0</v>
      </c>
      <c r="I106" s="11" t="s">
        <v>30</v>
      </c>
      <c r="J106" s="11" t="s">
        <v>9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6" t="s">
        <v>723</v>
      </c>
      <c r="AW106" s="16" t="s">
        <v>724</v>
      </c>
      <c r="AX106" s="15"/>
      <c r="AY106" s="15"/>
    </row>
    <row r="107" spans="1:51" x14ac:dyDescent="0.2">
      <c r="A107" s="11" t="s">
        <v>34</v>
      </c>
      <c r="B107" s="11" t="s">
        <v>725</v>
      </c>
      <c r="C107" s="11"/>
      <c r="D107" s="13" t="s">
        <v>286</v>
      </c>
      <c r="E107" s="14"/>
      <c r="F107" s="14"/>
      <c r="G107" s="14">
        <v>23</v>
      </c>
      <c r="H107" s="14">
        <v>0</v>
      </c>
      <c r="I107" s="11" t="s">
        <v>30</v>
      </c>
      <c r="J107" s="11" t="s">
        <v>9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6" t="s">
        <v>726</v>
      </c>
      <c r="AW107" s="16" t="s">
        <v>727</v>
      </c>
      <c r="AX107" s="15"/>
      <c r="AY107" s="15"/>
    </row>
    <row r="108" spans="1:51" x14ac:dyDescent="0.2">
      <c r="A108" s="11" t="s">
        <v>36</v>
      </c>
      <c r="B108" s="11" t="s">
        <v>728</v>
      </c>
      <c r="C108" s="11"/>
      <c r="D108" s="13" t="s">
        <v>259</v>
      </c>
      <c r="E108" s="13" t="s">
        <v>269</v>
      </c>
      <c r="F108" s="13"/>
      <c r="G108" s="13">
        <v>24</v>
      </c>
      <c r="H108" s="14">
        <v>150</v>
      </c>
      <c r="I108" s="11" t="s">
        <v>30</v>
      </c>
      <c r="J108" s="11" t="s">
        <v>9</v>
      </c>
      <c r="K108" s="16" t="s">
        <v>708</v>
      </c>
      <c r="L108" s="16" t="s">
        <v>5</v>
      </c>
      <c r="M108" s="15"/>
      <c r="N108" s="15"/>
      <c r="O108" s="15"/>
      <c r="P108" s="15"/>
      <c r="Q108" s="15"/>
      <c r="R108" s="16" t="s">
        <v>729</v>
      </c>
      <c r="S108" s="16" t="s">
        <v>730</v>
      </c>
      <c r="T108" s="15"/>
      <c r="U108" s="15"/>
      <c r="V108" s="15"/>
      <c r="W108" s="15"/>
      <c r="X108" s="16" t="s">
        <v>5</v>
      </c>
      <c r="Y108" s="15"/>
      <c r="Z108" s="16" t="s">
        <v>731</v>
      </c>
      <c r="AA108" s="16" t="s">
        <v>732</v>
      </c>
      <c r="AB108" s="15"/>
      <c r="AC108" s="16" t="s">
        <v>733</v>
      </c>
      <c r="AD108" s="15"/>
      <c r="AE108" s="15"/>
      <c r="AF108" s="15"/>
      <c r="AG108" s="15"/>
      <c r="AH108" s="15"/>
      <c r="AI108" s="15"/>
      <c r="AJ108" s="15"/>
      <c r="AK108" s="15"/>
      <c r="AL108" s="15"/>
      <c r="AM108" s="16" t="s">
        <v>734</v>
      </c>
      <c r="AN108" s="16" t="s">
        <v>735</v>
      </c>
      <c r="AO108" s="15"/>
      <c r="AP108" s="15"/>
      <c r="AQ108" s="15"/>
      <c r="AR108" s="16" t="s">
        <v>736</v>
      </c>
      <c r="AS108" s="16" t="s">
        <v>737</v>
      </c>
      <c r="AT108" s="16" t="s">
        <v>738</v>
      </c>
      <c r="AU108" s="15"/>
      <c r="AV108" s="15"/>
      <c r="AW108" s="15"/>
      <c r="AX108" s="15"/>
      <c r="AY108" s="15"/>
    </row>
    <row r="109" spans="1:51" x14ac:dyDescent="0.2">
      <c r="A109" s="11" t="s">
        <v>36</v>
      </c>
      <c r="B109" s="11" t="s">
        <v>37</v>
      </c>
      <c r="C109" s="11"/>
      <c r="D109" s="13" t="s">
        <v>260</v>
      </c>
      <c r="E109" s="13" t="s">
        <v>204</v>
      </c>
      <c r="F109" s="13"/>
      <c r="G109" s="13">
        <v>24</v>
      </c>
      <c r="H109" s="14">
        <v>150</v>
      </c>
      <c r="I109" s="11" t="s">
        <v>30</v>
      </c>
      <c r="J109" s="11" t="s">
        <v>9</v>
      </c>
      <c r="K109" s="15"/>
      <c r="L109" s="15"/>
      <c r="M109" s="15"/>
      <c r="N109" s="15"/>
      <c r="O109" s="15"/>
      <c r="P109" s="15"/>
      <c r="Q109" s="16" t="s">
        <v>274</v>
      </c>
      <c r="R109" s="15"/>
      <c r="S109" s="15"/>
      <c r="T109" s="15"/>
      <c r="U109" s="15"/>
      <c r="V109" s="16" t="s">
        <v>8</v>
      </c>
      <c r="W109" s="15"/>
      <c r="X109" s="15"/>
      <c r="Y109" s="16" t="s">
        <v>739</v>
      </c>
      <c r="Z109" s="15"/>
      <c r="AA109" s="15"/>
      <c r="AB109" s="16" t="s">
        <v>740</v>
      </c>
      <c r="AC109" s="15"/>
      <c r="AD109" s="16" t="s">
        <v>741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6" t="s">
        <v>742</v>
      </c>
      <c r="AV109" s="15"/>
      <c r="AW109" s="15"/>
      <c r="AX109" s="16" t="s">
        <v>8</v>
      </c>
      <c r="AY109" s="15"/>
    </row>
    <row r="110" spans="1:51" x14ac:dyDescent="0.2">
      <c r="A110" s="11" t="s">
        <v>36</v>
      </c>
      <c r="B110" s="11" t="s">
        <v>743</v>
      </c>
      <c r="C110" s="11"/>
      <c r="D110" s="13" t="s">
        <v>286</v>
      </c>
      <c r="E110" s="14"/>
      <c r="F110" s="14"/>
      <c r="G110" s="14">
        <v>24</v>
      </c>
      <c r="H110" s="14">
        <v>150</v>
      </c>
      <c r="I110" s="11" t="s">
        <v>30</v>
      </c>
      <c r="J110" s="11" t="s">
        <v>9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6" t="s">
        <v>744</v>
      </c>
      <c r="AW110" s="16" t="s">
        <v>745</v>
      </c>
      <c r="AX110" s="15"/>
      <c r="AY110" s="15"/>
    </row>
    <row r="111" spans="1:51" x14ac:dyDescent="0.2">
      <c r="A111" s="11" t="s">
        <v>36</v>
      </c>
      <c r="B111" s="11" t="s">
        <v>746</v>
      </c>
      <c r="C111" s="11"/>
      <c r="D111" s="13" t="s">
        <v>286</v>
      </c>
      <c r="E111" s="14"/>
      <c r="F111" s="14"/>
      <c r="G111" s="14">
        <v>24</v>
      </c>
      <c r="H111" s="14">
        <v>150</v>
      </c>
      <c r="I111" s="11" t="s">
        <v>30</v>
      </c>
      <c r="J111" s="11" t="s">
        <v>9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6" t="s">
        <v>747</v>
      </c>
      <c r="AW111" s="16" t="s">
        <v>358</v>
      </c>
      <c r="AX111" s="15"/>
      <c r="AY111" s="15"/>
    </row>
    <row r="112" spans="1:51" x14ac:dyDescent="0.2">
      <c r="A112" s="11" t="s">
        <v>36</v>
      </c>
      <c r="B112" s="11" t="s">
        <v>748</v>
      </c>
      <c r="C112" s="11"/>
      <c r="D112" s="13" t="s">
        <v>286</v>
      </c>
      <c r="E112" s="14"/>
      <c r="F112" s="14"/>
      <c r="G112" s="14">
        <v>24</v>
      </c>
      <c r="H112" s="14">
        <v>150</v>
      </c>
      <c r="I112" s="11" t="s">
        <v>30</v>
      </c>
      <c r="J112" s="11" t="s">
        <v>9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6" t="s">
        <v>749</v>
      </c>
      <c r="AW112" s="16" t="s">
        <v>537</v>
      </c>
      <c r="AX112" s="15"/>
      <c r="AY112" s="15"/>
    </row>
    <row r="113" spans="1:51" x14ac:dyDescent="0.2">
      <c r="A113" s="11" t="s">
        <v>36</v>
      </c>
      <c r="B113" s="11" t="s">
        <v>750</v>
      </c>
      <c r="C113" s="11"/>
      <c r="D113" s="13" t="s">
        <v>286</v>
      </c>
      <c r="E113" s="14"/>
      <c r="F113" s="14"/>
      <c r="G113" s="14">
        <v>24</v>
      </c>
      <c r="H113" s="14">
        <v>150</v>
      </c>
      <c r="I113" s="11" t="s">
        <v>30</v>
      </c>
      <c r="J113" s="11" t="s">
        <v>9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6" t="s">
        <v>751</v>
      </c>
      <c r="AW113" s="16" t="s">
        <v>616</v>
      </c>
      <c r="AX113" s="15"/>
      <c r="AY113" s="15"/>
    </row>
    <row r="114" spans="1:51" x14ac:dyDescent="0.2">
      <c r="A114" s="11" t="s">
        <v>36</v>
      </c>
      <c r="B114" s="11" t="s">
        <v>752</v>
      </c>
      <c r="C114" s="11"/>
      <c r="D114" s="13" t="s">
        <v>286</v>
      </c>
      <c r="E114" s="14"/>
      <c r="F114" s="14"/>
      <c r="G114" s="14">
        <v>24</v>
      </c>
      <c r="H114" s="14">
        <v>150</v>
      </c>
      <c r="I114" s="11" t="s">
        <v>30</v>
      </c>
      <c r="J114" s="11" t="s">
        <v>9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6" t="s">
        <v>753</v>
      </c>
      <c r="AW114" s="16" t="s">
        <v>754</v>
      </c>
      <c r="AX114" s="15"/>
      <c r="AY114" s="15"/>
    </row>
    <row r="115" spans="1:51" x14ac:dyDescent="0.2">
      <c r="A115" s="11" t="s">
        <v>755</v>
      </c>
      <c r="B115" s="11" t="s">
        <v>756</v>
      </c>
      <c r="C115" s="11"/>
      <c r="D115" s="13" t="s">
        <v>286</v>
      </c>
      <c r="E115" s="14"/>
      <c r="F115" s="14"/>
      <c r="G115" s="14">
        <v>24</v>
      </c>
      <c r="H115" s="14">
        <v>150</v>
      </c>
      <c r="I115" s="11" t="s">
        <v>30</v>
      </c>
      <c r="J115" s="11" t="s">
        <v>9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6" t="s">
        <v>757</v>
      </c>
      <c r="AW115" s="16" t="s">
        <v>558</v>
      </c>
      <c r="AX115" s="15"/>
      <c r="AY115" s="15"/>
    </row>
    <row r="116" spans="1:51" x14ac:dyDescent="0.2">
      <c r="A116" s="11" t="s">
        <v>758</v>
      </c>
      <c r="B116" s="11" t="s">
        <v>759</v>
      </c>
      <c r="C116" s="11"/>
      <c r="D116" s="13" t="s">
        <v>286</v>
      </c>
      <c r="E116" s="14"/>
      <c r="F116" s="14"/>
      <c r="G116" s="14">
        <v>24</v>
      </c>
      <c r="H116" s="14">
        <v>150</v>
      </c>
      <c r="I116" s="11" t="s">
        <v>30</v>
      </c>
      <c r="J116" s="11" t="s">
        <v>9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6" t="s">
        <v>760</v>
      </c>
      <c r="AW116" s="16" t="s">
        <v>761</v>
      </c>
      <c r="AX116" s="15"/>
      <c r="AY116" s="15"/>
    </row>
    <row r="117" spans="1:51" x14ac:dyDescent="0.2">
      <c r="A117" s="11" t="s">
        <v>38</v>
      </c>
      <c r="B117" s="11" t="s">
        <v>39</v>
      </c>
      <c r="C117" s="11"/>
      <c r="D117" s="13" t="s">
        <v>260</v>
      </c>
      <c r="E117" s="13" t="s">
        <v>204</v>
      </c>
      <c r="F117" s="13"/>
      <c r="G117" s="13">
        <v>3</v>
      </c>
      <c r="H117" s="14">
        <v>50</v>
      </c>
      <c r="I117" s="11" t="s">
        <v>40</v>
      </c>
      <c r="J117" s="11" t="s">
        <v>9</v>
      </c>
      <c r="K117" s="15"/>
      <c r="L117" s="15"/>
      <c r="M117" s="15"/>
      <c r="N117" s="15"/>
      <c r="O117" s="15"/>
      <c r="P117" s="15"/>
      <c r="Q117" s="16" t="s">
        <v>762</v>
      </c>
      <c r="R117" s="15"/>
      <c r="S117" s="15"/>
      <c r="T117" s="15"/>
      <c r="U117" s="15"/>
      <c r="V117" s="16" t="s">
        <v>8</v>
      </c>
      <c r="W117" s="15"/>
      <c r="X117" s="15"/>
      <c r="Y117" s="16" t="s">
        <v>763</v>
      </c>
      <c r="Z117" s="15"/>
      <c r="AA117" s="15"/>
      <c r="AB117" s="16" t="s">
        <v>764</v>
      </c>
      <c r="AC117" s="15"/>
      <c r="AD117" s="16" t="s">
        <v>765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6" t="s">
        <v>766</v>
      </c>
      <c r="AV117" s="15"/>
      <c r="AW117" s="15"/>
      <c r="AX117" s="16" t="s">
        <v>8</v>
      </c>
      <c r="AY117" s="15"/>
    </row>
    <row r="118" spans="1:51" x14ac:dyDescent="0.2">
      <c r="A118" s="11" t="s">
        <v>767</v>
      </c>
      <c r="B118" s="11" t="s">
        <v>768</v>
      </c>
      <c r="C118" s="11"/>
      <c r="D118" s="13" t="s">
        <v>286</v>
      </c>
      <c r="E118" s="14"/>
      <c r="F118" s="14"/>
      <c r="G118" s="14">
        <v>3</v>
      </c>
      <c r="H118" s="14">
        <v>50</v>
      </c>
      <c r="I118" s="11" t="s">
        <v>40</v>
      </c>
      <c r="J118" s="11" t="s">
        <v>9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6" t="s">
        <v>769</v>
      </c>
      <c r="AW118" s="16" t="s">
        <v>770</v>
      </c>
      <c r="AX118" s="15"/>
      <c r="AY118" s="15"/>
    </row>
    <row r="119" spans="1:51" x14ac:dyDescent="0.2">
      <c r="A119" s="11" t="s">
        <v>771</v>
      </c>
      <c r="B119" s="11" t="s">
        <v>772</v>
      </c>
      <c r="C119" s="11"/>
      <c r="D119" s="13" t="s">
        <v>286</v>
      </c>
      <c r="E119" s="14"/>
      <c r="F119" s="14"/>
      <c r="G119" s="14">
        <v>3</v>
      </c>
      <c r="H119" s="14">
        <v>50</v>
      </c>
      <c r="I119" s="11" t="s">
        <v>40</v>
      </c>
      <c r="J119" s="11" t="s">
        <v>9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6" t="s">
        <v>773</v>
      </c>
      <c r="AW119" s="16" t="s">
        <v>774</v>
      </c>
      <c r="AX119" s="15"/>
      <c r="AY119" s="15"/>
    </row>
    <row r="120" spans="1:51" x14ac:dyDescent="0.2">
      <c r="A120" s="11" t="s">
        <v>775</v>
      </c>
      <c r="B120" s="11" t="s">
        <v>776</v>
      </c>
      <c r="C120" s="11"/>
      <c r="D120" s="13" t="s">
        <v>286</v>
      </c>
      <c r="E120" s="14"/>
      <c r="F120" s="14"/>
      <c r="G120" s="14">
        <v>3</v>
      </c>
      <c r="H120" s="14">
        <v>50</v>
      </c>
      <c r="I120" s="11" t="s">
        <v>40</v>
      </c>
      <c r="J120" s="11" t="s">
        <v>9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6" t="s">
        <v>777</v>
      </c>
      <c r="AW120" s="16" t="s">
        <v>778</v>
      </c>
      <c r="AX120" s="15"/>
      <c r="AY120" s="15"/>
    </row>
    <row r="121" spans="1:51" x14ac:dyDescent="0.2">
      <c r="A121" s="11" t="s">
        <v>779</v>
      </c>
      <c r="B121" s="11" t="s">
        <v>780</v>
      </c>
      <c r="C121" s="11"/>
      <c r="D121" s="13" t="s">
        <v>286</v>
      </c>
      <c r="E121" s="14"/>
      <c r="F121" s="14"/>
      <c r="G121" s="14">
        <v>3</v>
      </c>
      <c r="H121" s="14">
        <v>50</v>
      </c>
      <c r="I121" s="11" t="s">
        <v>40</v>
      </c>
      <c r="J121" s="11" t="s">
        <v>9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6" t="s">
        <v>781</v>
      </c>
      <c r="AW121" s="16" t="s">
        <v>782</v>
      </c>
      <c r="AX121" s="15"/>
      <c r="AY121" s="15"/>
    </row>
    <row r="122" spans="1:51" x14ac:dyDescent="0.2">
      <c r="A122" s="11" t="s">
        <v>783</v>
      </c>
      <c r="B122" s="11" t="s">
        <v>784</v>
      </c>
      <c r="C122" s="11"/>
      <c r="D122" s="13" t="s">
        <v>286</v>
      </c>
      <c r="E122" s="14"/>
      <c r="F122" s="14"/>
      <c r="G122" s="14">
        <v>3</v>
      </c>
      <c r="H122" s="14">
        <v>50</v>
      </c>
      <c r="I122" s="11" t="s">
        <v>40</v>
      </c>
      <c r="J122" s="11" t="s">
        <v>9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6" t="s">
        <v>785</v>
      </c>
      <c r="AW122" s="16" t="s">
        <v>786</v>
      </c>
      <c r="AX122" s="15"/>
      <c r="AY122" s="15"/>
    </row>
    <row r="123" spans="1:51" x14ac:dyDescent="0.2">
      <c r="A123" s="11" t="s">
        <v>787</v>
      </c>
      <c r="B123" s="11" t="s">
        <v>788</v>
      </c>
      <c r="C123" s="11"/>
      <c r="D123" s="13" t="s">
        <v>286</v>
      </c>
      <c r="E123" s="14"/>
      <c r="F123" s="14"/>
      <c r="G123" s="14">
        <v>3</v>
      </c>
      <c r="H123" s="14">
        <v>50</v>
      </c>
      <c r="I123" s="11" t="s">
        <v>40</v>
      </c>
      <c r="J123" s="11" t="s">
        <v>9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6" t="s">
        <v>789</v>
      </c>
      <c r="AW123" s="16" t="s">
        <v>405</v>
      </c>
      <c r="AX123" s="15"/>
      <c r="AY123" s="15"/>
    </row>
    <row r="124" spans="1:51" x14ac:dyDescent="0.2">
      <c r="A124" s="11" t="s">
        <v>790</v>
      </c>
      <c r="B124" s="11" t="s">
        <v>791</v>
      </c>
      <c r="C124" s="11"/>
      <c r="D124" s="13" t="s">
        <v>286</v>
      </c>
      <c r="E124" s="14"/>
      <c r="F124" s="14"/>
      <c r="G124" s="14">
        <v>3</v>
      </c>
      <c r="H124" s="14">
        <v>50</v>
      </c>
      <c r="I124" s="11" t="s">
        <v>40</v>
      </c>
      <c r="J124" s="11" t="s">
        <v>9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6" t="s">
        <v>792</v>
      </c>
      <c r="AW124" s="16" t="s">
        <v>793</v>
      </c>
      <c r="AX124" s="15"/>
      <c r="AY124" s="15"/>
    </row>
    <row r="125" spans="1:51" x14ac:dyDescent="0.2">
      <c r="A125" s="11" t="s">
        <v>41</v>
      </c>
      <c r="B125" s="11" t="s">
        <v>42</v>
      </c>
      <c r="C125" s="11"/>
      <c r="D125" s="13" t="s">
        <v>260</v>
      </c>
      <c r="E125" s="13" t="s">
        <v>205</v>
      </c>
      <c r="F125" s="13"/>
      <c r="G125" s="13">
        <v>17</v>
      </c>
      <c r="H125" s="14">
        <v>300</v>
      </c>
      <c r="I125" s="11" t="s">
        <v>40</v>
      </c>
      <c r="J125" s="11" t="s">
        <v>9</v>
      </c>
      <c r="K125" s="15"/>
      <c r="L125" s="15"/>
      <c r="M125" s="15"/>
      <c r="N125" s="15"/>
      <c r="O125" s="15"/>
      <c r="P125" s="15"/>
      <c r="Q125" s="16" t="s">
        <v>794</v>
      </c>
      <c r="R125" s="15"/>
      <c r="S125" s="15"/>
      <c r="T125" s="15"/>
      <c r="U125" s="15"/>
      <c r="V125" s="16" t="s">
        <v>8</v>
      </c>
      <c r="W125" s="15"/>
      <c r="X125" s="15"/>
      <c r="Y125" s="16" t="s">
        <v>795</v>
      </c>
      <c r="Z125" s="15"/>
      <c r="AA125" s="15"/>
      <c r="AB125" s="16" t="s">
        <v>796</v>
      </c>
      <c r="AC125" s="15"/>
      <c r="AD125" s="16" t="s">
        <v>797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6" t="s">
        <v>798</v>
      </c>
      <c r="AV125" s="15"/>
      <c r="AW125" s="15"/>
      <c r="AX125" s="16" t="s">
        <v>671</v>
      </c>
      <c r="AY125" s="15"/>
    </row>
    <row r="126" spans="1:51" x14ac:dyDescent="0.2">
      <c r="A126" s="11" t="s">
        <v>799</v>
      </c>
      <c r="B126" s="11" t="s">
        <v>800</v>
      </c>
      <c r="C126" s="11"/>
      <c r="D126" s="13" t="s">
        <v>286</v>
      </c>
      <c r="E126" s="13" t="s">
        <v>205</v>
      </c>
      <c r="F126" s="13"/>
      <c r="G126" s="13">
        <v>17</v>
      </c>
      <c r="H126" s="14">
        <v>300</v>
      </c>
      <c r="I126" s="11" t="s">
        <v>40</v>
      </c>
      <c r="J126" s="11" t="s">
        <v>9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6" t="s">
        <v>801</v>
      </c>
      <c r="AW126" s="16" t="s">
        <v>802</v>
      </c>
      <c r="AX126" s="15"/>
      <c r="AY126" s="15"/>
    </row>
    <row r="127" spans="1:51" x14ac:dyDescent="0.2">
      <c r="A127" s="11" t="s">
        <v>803</v>
      </c>
      <c r="B127" s="11" t="s">
        <v>804</v>
      </c>
      <c r="C127" s="11"/>
      <c r="D127" s="13" t="s">
        <v>286</v>
      </c>
      <c r="E127" s="13" t="s">
        <v>205</v>
      </c>
      <c r="F127" s="13"/>
      <c r="G127" s="13">
        <v>17</v>
      </c>
      <c r="H127" s="14">
        <v>300</v>
      </c>
      <c r="I127" s="11" t="s">
        <v>40</v>
      </c>
      <c r="J127" s="11" t="s">
        <v>9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6" t="s">
        <v>805</v>
      </c>
      <c r="AW127" s="16" t="s">
        <v>806</v>
      </c>
      <c r="AX127" s="15"/>
      <c r="AY127" s="15"/>
    </row>
    <row r="128" spans="1:51" x14ac:dyDescent="0.2">
      <c r="A128" s="11" t="s">
        <v>807</v>
      </c>
      <c r="B128" s="11" t="s">
        <v>808</v>
      </c>
      <c r="C128" s="11"/>
      <c r="D128" s="13" t="s">
        <v>286</v>
      </c>
      <c r="E128" s="13" t="s">
        <v>205</v>
      </c>
      <c r="F128" s="13"/>
      <c r="G128" s="13">
        <v>17</v>
      </c>
      <c r="H128" s="14">
        <v>300</v>
      </c>
      <c r="I128" s="11" t="s">
        <v>40</v>
      </c>
      <c r="J128" s="11" t="s">
        <v>9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6" t="s">
        <v>694</v>
      </c>
      <c r="AW128" s="16" t="s">
        <v>630</v>
      </c>
      <c r="AX128" s="15"/>
      <c r="AY128" s="15"/>
    </row>
    <row r="129" spans="1:51" x14ac:dyDescent="0.2">
      <c r="A129" s="11" t="s">
        <v>809</v>
      </c>
      <c r="B129" s="11" t="s">
        <v>810</v>
      </c>
      <c r="C129" s="11"/>
      <c r="D129" s="13" t="s">
        <v>286</v>
      </c>
      <c r="E129" s="13" t="s">
        <v>205</v>
      </c>
      <c r="F129" s="13"/>
      <c r="G129" s="13">
        <v>17</v>
      </c>
      <c r="H129" s="14">
        <v>300</v>
      </c>
      <c r="I129" s="11" t="s">
        <v>40</v>
      </c>
      <c r="J129" s="11" t="s">
        <v>9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6" t="s">
        <v>811</v>
      </c>
      <c r="AW129" s="16" t="s">
        <v>812</v>
      </c>
      <c r="AX129" s="15"/>
      <c r="AY129" s="15"/>
    </row>
    <row r="130" spans="1:51" x14ac:dyDescent="0.2">
      <c r="A130" s="11" t="s">
        <v>813</v>
      </c>
      <c r="B130" s="11" t="s">
        <v>814</v>
      </c>
      <c r="C130" s="11"/>
      <c r="D130" s="13" t="s">
        <v>286</v>
      </c>
      <c r="E130" s="13" t="s">
        <v>205</v>
      </c>
      <c r="F130" s="13"/>
      <c r="G130" s="13">
        <v>17</v>
      </c>
      <c r="H130" s="14">
        <v>300</v>
      </c>
      <c r="I130" s="11" t="s">
        <v>40</v>
      </c>
      <c r="J130" s="11" t="s">
        <v>9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6" t="s">
        <v>815</v>
      </c>
      <c r="AW130" s="16" t="s">
        <v>816</v>
      </c>
      <c r="AX130" s="15"/>
      <c r="AY130" s="15"/>
    </row>
    <row r="131" spans="1:51" x14ac:dyDescent="0.2">
      <c r="A131" s="11" t="s">
        <v>817</v>
      </c>
      <c r="B131" s="11" t="s">
        <v>818</v>
      </c>
      <c r="C131" s="11"/>
      <c r="D131" s="13" t="s">
        <v>286</v>
      </c>
      <c r="E131" s="13" t="s">
        <v>205</v>
      </c>
      <c r="F131" s="13"/>
      <c r="G131" s="13">
        <v>17</v>
      </c>
      <c r="H131" s="14">
        <v>300</v>
      </c>
      <c r="I131" s="11" t="s">
        <v>40</v>
      </c>
      <c r="J131" s="11" t="s">
        <v>9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6" t="s">
        <v>819</v>
      </c>
      <c r="AW131" s="16" t="s">
        <v>820</v>
      </c>
      <c r="AX131" s="15"/>
      <c r="AY131" s="15"/>
    </row>
    <row r="132" spans="1:51" x14ac:dyDescent="0.2">
      <c r="A132" s="11" t="s">
        <v>821</v>
      </c>
      <c r="B132" s="11" t="s">
        <v>822</v>
      </c>
      <c r="C132" s="11"/>
      <c r="D132" s="13" t="s">
        <v>286</v>
      </c>
      <c r="E132" s="13" t="s">
        <v>205</v>
      </c>
      <c r="F132" s="13"/>
      <c r="G132" s="13">
        <v>17</v>
      </c>
      <c r="H132" s="14">
        <v>300</v>
      </c>
      <c r="I132" s="11" t="s">
        <v>40</v>
      </c>
      <c r="J132" s="11" t="s">
        <v>9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6" t="s">
        <v>823</v>
      </c>
      <c r="AW132" s="16" t="s">
        <v>513</v>
      </c>
      <c r="AX132" s="15"/>
      <c r="AY132" s="15"/>
    </row>
    <row r="133" spans="1:51" x14ac:dyDescent="0.2">
      <c r="A133" s="11" t="s">
        <v>43</v>
      </c>
      <c r="B133" s="11" t="s">
        <v>44</v>
      </c>
      <c r="C133" s="11"/>
      <c r="D133" s="13" t="s">
        <v>260</v>
      </c>
      <c r="E133" s="13" t="s">
        <v>204</v>
      </c>
      <c r="F133" s="13"/>
      <c r="G133" s="13">
        <v>23</v>
      </c>
      <c r="H133" s="14">
        <v>0</v>
      </c>
      <c r="I133" s="11" t="s">
        <v>40</v>
      </c>
      <c r="J133" s="11" t="s">
        <v>9</v>
      </c>
      <c r="K133" s="15"/>
      <c r="L133" s="15"/>
      <c r="M133" s="15"/>
      <c r="N133" s="15"/>
      <c r="O133" s="15"/>
      <c r="P133" s="15"/>
      <c r="Q133" s="16" t="s">
        <v>794</v>
      </c>
      <c r="R133" s="15"/>
      <c r="S133" s="15"/>
      <c r="T133" s="15"/>
      <c r="U133" s="15"/>
      <c r="V133" s="16" t="s">
        <v>8</v>
      </c>
      <c r="W133" s="15"/>
      <c r="X133" s="15"/>
      <c r="Y133" s="16" t="s">
        <v>824</v>
      </c>
      <c r="Z133" s="15"/>
      <c r="AA133" s="15"/>
      <c r="AB133" s="16" t="s">
        <v>825</v>
      </c>
      <c r="AC133" s="15"/>
      <c r="AD133" s="16" t="s">
        <v>826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6" t="s">
        <v>827</v>
      </c>
      <c r="AV133" s="15"/>
      <c r="AW133" s="15"/>
      <c r="AX133" s="16" t="s">
        <v>8</v>
      </c>
      <c r="AY133" s="15"/>
    </row>
    <row r="134" spans="1:51" x14ac:dyDescent="0.2">
      <c r="A134" s="11" t="s">
        <v>828</v>
      </c>
      <c r="B134" s="11" t="s">
        <v>829</v>
      </c>
      <c r="C134" s="11"/>
      <c r="D134" s="13" t="s">
        <v>286</v>
      </c>
      <c r="E134" s="14"/>
      <c r="F134" s="14"/>
      <c r="G134" s="14">
        <v>23</v>
      </c>
      <c r="H134" s="14">
        <v>0</v>
      </c>
      <c r="I134" s="11" t="s">
        <v>40</v>
      </c>
      <c r="J134" s="11" t="s">
        <v>9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6" t="s">
        <v>830</v>
      </c>
      <c r="AW134" s="16" t="s">
        <v>806</v>
      </c>
      <c r="AX134" s="15"/>
      <c r="AY134" s="15"/>
    </row>
    <row r="135" spans="1:51" x14ac:dyDescent="0.2">
      <c r="A135" s="11" t="s">
        <v>831</v>
      </c>
      <c r="B135" s="11" t="s">
        <v>832</v>
      </c>
      <c r="C135" s="11"/>
      <c r="D135" s="13" t="s">
        <v>286</v>
      </c>
      <c r="E135" s="14"/>
      <c r="F135" s="14"/>
      <c r="G135" s="14">
        <v>23</v>
      </c>
      <c r="H135" s="14">
        <v>0</v>
      </c>
      <c r="I135" s="11" t="s">
        <v>40</v>
      </c>
      <c r="J135" s="11" t="s">
        <v>9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6" t="s">
        <v>315</v>
      </c>
      <c r="AW135" s="16" t="s">
        <v>833</v>
      </c>
      <c r="AX135" s="15"/>
      <c r="AY135" s="15"/>
    </row>
    <row r="136" spans="1:51" x14ac:dyDescent="0.2">
      <c r="A136" s="11" t="s">
        <v>834</v>
      </c>
      <c r="B136" s="11" t="s">
        <v>835</v>
      </c>
      <c r="C136" s="11"/>
      <c r="D136" s="13" t="s">
        <v>286</v>
      </c>
      <c r="E136" s="14"/>
      <c r="F136" s="14"/>
      <c r="G136" s="14">
        <v>23</v>
      </c>
      <c r="H136" s="14">
        <v>0</v>
      </c>
      <c r="I136" s="11" t="s">
        <v>40</v>
      </c>
      <c r="J136" s="11" t="s">
        <v>9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6" t="s">
        <v>836</v>
      </c>
      <c r="AW136" s="16" t="s">
        <v>837</v>
      </c>
      <c r="AX136" s="15"/>
      <c r="AY136" s="15"/>
    </row>
    <row r="137" spans="1:51" x14ac:dyDescent="0.2">
      <c r="A137" s="11" t="s">
        <v>838</v>
      </c>
      <c r="B137" s="11" t="s">
        <v>839</v>
      </c>
      <c r="C137" s="11"/>
      <c r="D137" s="13" t="s">
        <v>286</v>
      </c>
      <c r="E137" s="14"/>
      <c r="F137" s="14"/>
      <c r="G137" s="14">
        <v>23</v>
      </c>
      <c r="H137" s="14">
        <v>0</v>
      </c>
      <c r="I137" s="11" t="s">
        <v>40</v>
      </c>
      <c r="J137" s="11" t="s">
        <v>9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6" t="s">
        <v>840</v>
      </c>
      <c r="AW137" s="16" t="s">
        <v>652</v>
      </c>
      <c r="AX137" s="15"/>
      <c r="AY137" s="15"/>
    </row>
    <row r="138" spans="1:51" x14ac:dyDescent="0.2">
      <c r="A138" s="11" t="s">
        <v>841</v>
      </c>
      <c r="B138" s="11" t="s">
        <v>842</v>
      </c>
      <c r="C138" s="11"/>
      <c r="D138" s="13" t="s">
        <v>286</v>
      </c>
      <c r="E138" s="14"/>
      <c r="F138" s="14"/>
      <c r="G138" s="14">
        <v>23</v>
      </c>
      <c r="H138" s="14">
        <v>0</v>
      </c>
      <c r="I138" s="11" t="s">
        <v>40</v>
      </c>
      <c r="J138" s="11" t="s">
        <v>9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6" t="s">
        <v>843</v>
      </c>
      <c r="AW138" s="16" t="s">
        <v>837</v>
      </c>
      <c r="AX138" s="15"/>
      <c r="AY138" s="15"/>
    </row>
    <row r="139" spans="1:51" x14ac:dyDescent="0.2">
      <c r="A139" s="11" t="s">
        <v>844</v>
      </c>
      <c r="B139" s="11" t="s">
        <v>845</v>
      </c>
      <c r="C139" s="11"/>
      <c r="D139" s="13" t="s">
        <v>286</v>
      </c>
      <c r="E139" s="14"/>
      <c r="F139" s="14"/>
      <c r="G139" s="14">
        <v>23</v>
      </c>
      <c r="H139" s="14">
        <v>0</v>
      </c>
      <c r="I139" s="11" t="s">
        <v>40</v>
      </c>
      <c r="J139" s="11" t="s">
        <v>9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6" t="s">
        <v>846</v>
      </c>
      <c r="AW139" s="16" t="s">
        <v>503</v>
      </c>
      <c r="AX139" s="15"/>
      <c r="AY139" s="15"/>
    </row>
    <row r="140" spans="1:51" x14ac:dyDescent="0.2">
      <c r="A140" s="11" t="s">
        <v>847</v>
      </c>
      <c r="B140" s="11" t="s">
        <v>848</v>
      </c>
      <c r="C140" s="11"/>
      <c r="D140" s="13" t="s">
        <v>286</v>
      </c>
      <c r="E140" s="14"/>
      <c r="F140" s="14"/>
      <c r="G140" s="14">
        <v>23</v>
      </c>
      <c r="H140" s="14">
        <v>0</v>
      </c>
      <c r="I140" s="11" t="s">
        <v>40</v>
      </c>
      <c r="J140" s="11" t="s">
        <v>9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6" t="s">
        <v>849</v>
      </c>
      <c r="AW140" s="16" t="s">
        <v>850</v>
      </c>
      <c r="AX140" s="15"/>
      <c r="AY140" s="15"/>
    </row>
    <row r="141" spans="1:51" x14ac:dyDescent="0.2">
      <c r="A141" s="11" t="s">
        <v>45</v>
      </c>
      <c r="B141" s="11" t="s">
        <v>46</v>
      </c>
      <c r="C141" s="11"/>
      <c r="D141" s="13" t="s">
        <v>260</v>
      </c>
      <c r="E141" s="13" t="s">
        <v>204</v>
      </c>
      <c r="F141" s="13"/>
      <c r="G141" s="13">
        <v>24</v>
      </c>
      <c r="H141" s="14">
        <v>150</v>
      </c>
      <c r="I141" s="11" t="s">
        <v>40</v>
      </c>
      <c r="J141" s="11" t="s">
        <v>9</v>
      </c>
      <c r="K141" s="15"/>
      <c r="L141" s="15"/>
      <c r="M141" s="15"/>
      <c r="N141" s="15"/>
      <c r="O141" s="15"/>
      <c r="P141" s="15"/>
      <c r="Q141" s="16" t="s">
        <v>851</v>
      </c>
      <c r="R141" s="15"/>
      <c r="S141" s="15"/>
      <c r="T141" s="15"/>
      <c r="U141" s="15"/>
      <c r="V141" s="16" t="s">
        <v>8</v>
      </c>
      <c r="W141" s="15"/>
      <c r="X141" s="15"/>
      <c r="Y141" s="16" t="s">
        <v>852</v>
      </c>
      <c r="Z141" s="15"/>
      <c r="AA141" s="15"/>
      <c r="AB141" s="16" t="s">
        <v>853</v>
      </c>
      <c r="AC141" s="15"/>
      <c r="AD141" s="16" t="s">
        <v>854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6" t="s">
        <v>855</v>
      </c>
      <c r="AV141" s="15"/>
      <c r="AW141" s="15"/>
      <c r="AX141" s="16" t="s">
        <v>856</v>
      </c>
      <c r="AY141" s="15"/>
    </row>
    <row r="142" spans="1:51" x14ac:dyDescent="0.2">
      <c r="A142" s="11" t="s">
        <v>857</v>
      </c>
      <c r="B142" s="11" t="s">
        <v>858</v>
      </c>
      <c r="C142" s="11"/>
      <c r="D142" s="13" t="s">
        <v>286</v>
      </c>
      <c r="E142" s="14"/>
      <c r="F142" s="14"/>
      <c r="G142" s="14">
        <v>24</v>
      </c>
      <c r="H142" s="14">
        <v>150</v>
      </c>
      <c r="I142" s="11" t="s">
        <v>40</v>
      </c>
      <c r="J142" s="11" t="s">
        <v>9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6" t="s">
        <v>859</v>
      </c>
      <c r="AW142" s="16" t="s">
        <v>825</v>
      </c>
      <c r="AX142" s="15"/>
      <c r="AY142" s="15"/>
    </row>
    <row r="143" spans="1:51" x14ac:dyDescent="0.2">
      <c r="A143" s="11" t="s">
        <v>860</v>
      </c>
      <c r="B143" s="11" t="s">
        <v>861</v>
      </c>
      <c r="C143" s="11"/>
      <c r="D143" s="13" t="s">
        <v>286</v>
      </c>
      <c r="E143" s="14"/>
      <c r="F143" s="14"/>
      <c r="G143" s="14">
        <v>24</v>
      </c>
      <c r="H143" s="14">
        <v>150</v>
      </c>
      <c r="I143" s="11" t="s">
        <v>40</v>
      </c>
      <c r="J143" s="11" t="s">
        <v>9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6" t="s">
        <v>862</v>
      </c>
      <c r="AW143" s="16" t="s">
        <v>863</v>
      </c>
      <c r="AX143" s="15"/>
      <c r="AY143" s="15"/>
    </row>
    <row r="144" spans="1:51" x14ac:dyDescent="0.2">
      <c r="A144" s="11" t="s">
        <v>864</v>
      </c>
      <c r="B144" s="11" t="s">
        <v>865</v>
      </c>
      <c r="C144" s="11"/>
      <c r="D144" s="13" t="s">
        <v>286</v>
      </c>
      <c r="E144" s="14"/>
      <c r="F144" s="14"/>
      <c r="G144" s="14">
        <v>24</v>
      </c>
      <c r="H144" s="14">
        <v>150</v>
      </c>
      <c r="I144" s="11" t="s">
        <v>40</v>
      </c>
      <c r="J144" s="11" t="s">
        <v>9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6" t="s">
        <v>866</v>
      </c>
      <c r="AW144" s="16" t="s">
        <v>408</v>
      </c>
      <c r="AX144" s="15"/>
      <c r="AY144" s="15"/>
    </row>
    <row r="145" spans="1:51" x14ac:dyDescent="0.2">
      <c r="A145" s="11" t="s">
        <v>867</v>
      </c>
      <c r="B145" s="11" t="s">
        <v>868</v>
      </c>
      <c r="C145" s="11"/>
      <c r="D145" s="13" t="s">
        <v>286</v>
      </c>
      <c r="E145" s="14"/>
      <c r="F145" s="14"/>
      <c r="G145" s="14">
        <v>24</v>
      </c>
      <c r="H145" s="14">
        <v>150</v>
      </c>
      <c r="I145" s="11" t="s">
        <v>40</v>
      </c>
      <c r="J145" s="11" t="s">
        <v>9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6" t="s">
        <v>869</v>
      </c>
      <c r="AW145" s="16" t="s">
        <v>870</v>
      </c>
      <c r="AX145" s="15"/>
      <c r="AY145" s="15"/>
    </row>
    <row r="146" spans="1:51" x14ac:dyDescent="0.2">
      <c r="A146" s="11" t="s">
        <v>871</v>
      </c>
      <c r="B146" s="11" t="s">
        <v>872</v>
      </c>
      <c r="C146" s="11"/>
      <c r="D146" s="13" t="s">
        <v>286</v>
      </c>
      <c r="E146" s="14"/>
      <c r="F146" s="14"/>
      <c r="G146" s="14">
        <v>24</v>
      </c>
      <c r="H146" s="14">
        <v>150</v>
      </c>
      <c r="I146" s="11" t="s">
        <v>40</v>
      </c>
      <c r="J146" s="11" t="s">
        <v>9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6" t="s">
        <v>873</v>
      </c>
      <c r="AW146" s="16" t="s">
        <v>874</v>
      </c>
      <c r="AX146" s="15"/>
      <c r="AY146" s="15"/>
    </row>
    <row r="147" spans="1:51" x14ac:dyDescent="0.2">
      <c r="A147" s="11" t="s">
        <v>875</v>
      </c>
      <c r="B147" s="11" t="s">
        <v>876</v>
      </c>
      <c r="C147" s="11"/>
      <c r="D147" s="13" t="s">
        <v>286</v>
      </c>
      <c r="E147" s="14"/>
      <c r="F147" s="14"/>
      <c r="G147" s="14">
        <v>24</v>
      </c>
      <c r="H147" s="14">
        <v>150</v>
      </c>
      <c r="I147" s="11" t="s">
        <v>40</v>
      </c>
      <c r="J147" s="11" t="s">
        <v>9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6" t="s">
        <v>877</v>
      </c>
      <c r="AW147" s="16" t="s">
        <v>878</v>
      </c>
      <c r="AX147" s="15"/>
      <c r="AY147" s="15"/>
    </row>
    <row r="148" spans="1:51" x14ac:dyDescent="0.2">
      <c r="A148" s="11" t="s">
        <v>879</v>
      </c>
      <c r="B148" s="11" t="s">
        <v>880</v>
      </c>
      <c r="C148" s="11"/>
      <c r="D148" s="13" t="s">
        <v>286</v>
      </c>
      <c r="E148" s="14"/>
      <c r="F148" s="14"/>
      <c r="G148" s="14">
        <v>24</v>
      </c>
      <c r="H148" s="14">
        <v>150</v>
      </c>
      <c r="I148" s="11" t="s">
        <v>40</v>
      </c>
      <c r="J148" s="11" t="s">
        <v>9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6" t="s">
        <v>881</v>
      </c>
      <c r="AW148" s="16" t="s">
        <v>878</v>
      </c>
      <c r="AX148" s="15"/>
      <c r="AY148" s="15"/>
    </row>
    <row r="149" spans="1:51" x14ac:dyDescent="0.2">
      <c r="A149" s="11" t="s">
        <v>47</v>
      </c>
      <c r="B149" s="11" t="s">
        <v>882</v>
      </c>
      <c r="C149" s="11"/>
      <c r="D149" s="13" t="s">
        <v>259</v>
      </c>
      <c r="E149" s="13" t="s">
        <v>269</v>
      </c>
      <c r="F149" s="13"/>
      <c r="G149" s="13">
        <v>20</v>
      </c>
      <c r="H149" s="14">
        <v>300</v>
      </c>
      <c r="I149" s="11" t="s">
        <v>48</v>
      </c>
      <c r="J149" s="11" t="s">
        <v>9</v>
      </c>
      <c r="K149" s="16" t="s">
        <v>883</v>
      </c>
      <c r="L149" s="16" t="s">
        <v>884</v>
      </c>
      <c r="M149" s="15"/>
      <c r="N149" s="15"/>
      <c r="O149" s="15"/>
      <c r="P149" s="15"/>
      <c r="Q149" s="15"/>
      <c r="R149" s="16" t="s">
        <v>885</v>
      </c>
      <c r="S149" s="16" t="s">
        <v>886</v>
      </c>
      <c r="T149" s="15"/>
      <c r="U149" s="15"/>
      <c r="V149" s="15"/>
      <c r="W149" s="15"/>
      <c r="X149" s="16" t="s">
        <v>5</v>
      </c>
      <c r="Y149" s="15"/>
      <c r="Z149" s="16" t="s">
        <v>887</v>
      </c>
      <c r="AA149" s="16" t="s">
        <v>888</v>
      </c>
      <c r="AB149" s="15"/>
      <c r="AC149" s="16" t="s">
        <v>889</v>
      </c>
      <c r="AD149" s="15"/>
      <c r="AE149" s="15"/>
      <c r="AF149" s="15"/>
      <c r="AG149" s="15"/>
      <c r="AH149" s="15"/>
      <c r="AI149" s="15"/>
      <c r="AJ149" s="15"/>
      <c r="AK149" s="15"/>
      <c r="AL149" s="16" t="s">
        <v>782</v>
      </c>
      <c r="AM149" s="16" t="s">
        <v>890</v>
      </c>
      <c r="AN149" s="16" t="s">
        <v>512</v>
      </c>
      <c r="AO149" s="15"/>
      <c r="AP149" s="15"/>
      <c r="AQ149" s="15"/>
      <c r="AR149" s="16" t="s">
        <v>891</v>
      </c>
      <c r="AS149" s="16" t="s">
        <v>677</v>
      </c>
      <c r="AT149" s="16" t="s">
        <v>892</v>
      </c>
      <c r="AU149" s="15"/>
      <c r="AV149" s="15"/>
      <c r="AW149" s="15"/>
      <c r="AX149" s="15"/>
      <c r="AY149" s="15"/>
    </row>
    <row r="150" spans="1:51" x14ac:dyDescent="0.2">
      <c r="A150" s="11" t="s">
        <v>47</v>
      </c>
      <c r="B150" s="11" t="s">
        <v>49</v>
      </c>
      <c r="C150" s="11"/>
      <c r="D150" s="13" t="s">
        <v>260</v>
      </c>
      <c r="E150" s="13" t="s">
        <v>204</v>
      </c>
      <c r="F150" s="13"/>
      <c r="G150" s="13">
        <v>20</v>
      </c>
      <c r="H150" s="14">
        <v>300</v>
      </c>
      <c r="I150" s="11" t="s">
        <v>48</v>
      </c>
      <c r="J150" s="11" t="s">
        <v>9</v>
      </c>
      <c r="K150" s="15"/>
      <c r="L150" s="15"/>
      <c r="M150" s="15"/>
      <c r="N150" s="15"/>
      <c r="O150" s="15"/>
      <c r="P150" s="15"/>
      <c r="Q150" s="16" t="s">
        <v>893</v>
      </c>
      <c r="R150" s="15"/>
      <c r="S150" s="15"/>
      <c r="T150" s="15"/>
      <c r="U150" s="15"/>
      <c r="V150" s="16" t="s">
        <v>8</v>
      </c>
      <c r="W150" s="15"/>
      <c r="X150" s="15"/>
      <c r="Y150" s="16" t="s">
        <v>894</v>
      </c>
      <c r="Z150" s="15"/>
      <c r="AA150" s="15"/>
      <c r="AB150" s="16" t="s">
        <v>895</v>
      </c>
      <c r="AC150" s="15"/>
      <c r="AD150" s="16" t="s">
        <v>896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6" t="s">
        <v>897</v>
      </c>
      <c r="AV150" s="15"/>
      <c r="AW150" s="15"/>
      <c r="AX150" s="16" t="s">
        <v>898</v>
      </c>
      <c r="AY150" s="15"/>
    </row>
    <row r="151" spans="1:51" x14ac:dyDescent="0.2">
      <c r="A151" s="11" t="s">
        <v>899</v>
      </c>
      <c r="B151" s="11" t="s">
        <v>900</v>
      </c>
      <c r="C151" s="11"/>
      <c r="D151" s="13" t="s">
        <v>286</v>
      </c>
      <c r="E151" s="13" t="s">
        <v>204</v>
      </c>
      <c r="F151" s="13"/>
      <c r="G151" s="13">
        <v>20</v>
      </c>
      <c r="H151" s="14">
        <v>300</v>
      </c>
      <c r="I151" s="11" t="s">
        <v>48</v>
      </c>
      <c r="J151" s="11" t="s">
        <v>9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6" t="s">
        <v>901</v>
      </c>
      <c r="AW151" s="16" t="s">
        <v>279</v>
      </c>
      <c r="AX151" s="15"/>
      <c r="AY151" s="15"/>
    </row>
    <row r="152" spans="1:51" x14ac:dyDescent="0.2">
      <c r="A152" s="11" t="s">
        <v>902</v>
      </c>
      <c r="B152" s="11" t="s">
        <v>903</v>
      </c>
      <c r="C152" s="11"/>
      <c r="D152" s="13" t="s">
        <v>286</v>
      </c>
      <c r="E152" s="13" t="s">
        <v>204</v>
      </c>
      <c r="F152" s="13"/>
      <c r="G152" s="13">
        <v>20</v>
      </c>
      <c r="H152" s="14">
        <v>300</v>
      </c>
      <c r="I152" s="11" t="s">
        <v>48</v>
      </c>
      <c r="J152" s="11" t="s">
        <v>9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6" t="s">
        <v>904</v>
      </c>
      <c r="AW152" s="16" t="s">
        <v>316</v>
      </c>
      <c r="AX152" s="15"/>
      <c r="AY152" s="15"/>
    </row>
    <row r="153" spans="1:51" x14ac:dyDescent="0.2">
      <c r="A153" s="11" t="s">
        <v>905</v>
      </c>
      <c r="B153" s="11" t="s">
        <v>906</v>
      </c>
      <c r="C153" s="11"/>
      <c r="D153" s="13" t="s">
        <v>286</v>
      </c>
      <c r="E153" s="13" t="s">
        <v>204</v>
      </c>
      <c r="F153" s="13"/>
      <c r="G153" s="13">
        <v>20</v>
      </c>
      <c r="H153" s="14">
        <v>300</v>
      </c>
      <c r="I153" s="11" t="s">
        <v>48</v>
      </c>
      <c r="J153" s="11" t="s">
        <v>9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6" t="s">
        <v>751</v>
      </c>
      <c r="AW153" s="16" t="s">
        <v>689</v>
      </c>
      <c r="AX153" s="15"/>
      <c r="AY153" s="15"/>
    </row>
    <row r="154" spans="1:51" x14ac:dyDescent="0.2">
      <c r="A154" s="11" t="s">
        <v>907</v>
      </c>
      <c r="B154" s="11" t="s">
        <v>908</v>
      </c>
      <c r="C154" s="11"/>
      <c r="D154" s="13" t="s">
        <v>286</v>
      </c>
      <c r="E154" s="13" t="s">
        <v>204</v>
      </c>
      <c r="F154" s="13"/>
      <c r="G154" s="13">
        <v>20</v>
      </c>
      <c r="H154" s="14">
        <v>300</v>
      </c>
      <c r="I154" s="11" t="s">
        <v>48</v>
      </c>
      <c r="J154" s="11" t="s">
        <v>9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6" t="s">
        <v>909</v>
      </c>
      <c r="AW154" s="16" t="s">
        <v>910</v>
      </c>
      <c r="AX154" s="15"/>
      <c r="AY154" s="15"/>
    </row>
    <row r="155" spans="1:51" x14ac:dyDescent="0.2">
      <c r="A155" s="11" t="s">
        <v>911</v>
      </c>
      <c r="B155" s="11" t="s">
        <v>912</v>
      </c>
      <c r="C155" s="11"/>
      <c r="D155" s="13" t="s">
        <v>286</v>
      </c>
      <c r="E155" s="13" t="s">
        <v>204</v>
      </c>
      <c r="F155" s="13"/>
      <c r="G155" s="13">
        <v>20</v>
      </c>
      <c r="H155" s="14">
        <v>300</v>
      </c>
      <c r="I155" s="11" t="s">
        <v>48</v>
      </c>
      <c r="J155" s="11" t="s">
        <v>9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6" t="s">
        <v>342</v>
      </c>
      <c r="AW155" s="16" t="s">
        <v>534</v>
      </c>
      <c r="AX155" s="15"/>
      <c r="AY155" s="15"/>
    </row>
    <row r="156" spans="1:51" x14ac:dyDescent="0.2">
      <c r="A156" s="11" t="s">
        <v>913</v>
      </c>
      <c r="B156" s="11" t="s">
        <v>914</v>
      </c>
      <c r="C156" s="11"/>
      <c r="D156" s="13" t="s">
        <v>286</v>
      </c>
      <c r="E156" s="13" t="s">
        <v>204</v>
      </c>
      <c r="F156" s="13"/>
      <c r="G156" s="13">
        <v>20</v>
      </c>
      <c r="H156" s="14">
        <v>300</v>
      </c>
      <c r="I156" s="11" t="s">
        <v>48</v>
      </c>
      <c r="J156" s="11" t="s">
        <v>9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6" t="s">
        <v>915</v>
      </c>
      <c r="AW156" s="16" t="s">
        <v>436</v>
      </c>
      <c r="AX156" s="15"/>
      <c r="AY156" s="15"/>
    </row>
    <row r="157" spans="1:51" x14ac:dyDescent="0.2">
      <c r="A157" s="11" t="s">
        <v>916</v>
      </c>
      <c r="B157" s="11" t="s">
        <v>917</v>
      </c>
      <c r="C157" s="11"/>
      <c r="D157" s="13" t="s">
        <v>286</v>
      </c>
      <c r="E157" s="13" t="s">
        <v>204</v>
      </c>
      <c r="F157" s="13"/>
      <c r="G157" s="13">
        <v>20</v>
      </c>
      <c r="H157" s="14">
        <v>300</v>
      </c>
      <c r="I157" s="11" t="s">
        <v>48</v>
      </c>
      <c r="J157" s="11" t="s">
        <v>9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6" t="s">
        <v>918</v>
      </c>
      <c r="AW157" s="16" t="s">
        <v>833</v>
      </c>
      <c r="AX157" s="15"/>
      <c r="AY157" s="15"/>
    </row>
    <row r="158" spans="1:51" x14ac:dyDescent="0.2">
      <c r="A158" s="11" t="s">
        <v>50</v>
      </c>
      <c r="B158" s="11" t="s">
        <v>919</v>
      </c>
      <c r="C158" s="11"/>
      <c r="D158" s="13" t="s">
        <v>259</v>
      </c>
      <c r="E158" s="13" t="s">
        <v>269</v>
      </c>
      <c r="F158" s="13"/>
      <c r="G158" s="13">
        <v>2</v>
      </c>
      <c r="H158" s="14">
        <v>150</v>
      </c>
      <c r="I158" s="11" t="s">
        <v>48</v>
      </c>
      <c r="J158" s="11" t="s">
        <v>51</v>
      </c>
      <c r="K158" s="16" t="s">
        <v>920</v>
      </c>
      <c r="L158" s="16" t="s">
        <v>921</v>
      </c>
      <c r="M158" s="15"/>
      <c r="N158" s="15"/>
      <c r="O158" s="15"/>
      <c r="P158" s="15"/>
      <c r="Q158" s="15"/>
      <c r="R158" s="16" t="s">
        <v>922</v>
      </c>
      <c r="S158" s="16" t="s">
        <v>923</v>
      </c>
      <c r="T158" s="15"/>
      <c r="U158" s="15"/>
      <c r="V158" s="15"/>
      <c r="W158" s="15"/>
      <c r="X158" s="16" t="s">
        <v>5</v>
      </c>
      <c r="Y158" s="15"/>
      <c r="Z158" s="16" t="s">
        <v>924</v>
      </c>
      <c r="AA158" s="16" t="s">
        <v>925</v>
      </c>
      <c r="AB158" s="15"/>
      <c r="AC158" s="16" t="s">
        <v>926</v>
      </c>
      <c r="AD158" s="15"/>
      <c r="AE158" s="15"/>
      <c r="AF158" s="15"/>
      <c r="AG158" s="15"/>
      <c r="AH158" s="15"/>
      <c r="AI158" s="15"/>
      <c r="AJ158" s="15"/>
      <c r="AK158" s="15"/>
      <c r="AL158" s="16" t="s">
        <v>927</v>
      </c>
      <c r="AM158" s="16" t="s">
        <v>928</v>
      </c>
      <c r="AN158" s="16" t="s">
        <v>929</v>
      </c>
      <c r="AO158" s="15"/>
      <c r="AP158" s="15"/>
      <c r="AQ158" s="15"/>
      <c r="AR158" s="16" t="s">
        <v>930</v>
      </c>
      <c r="AS158" s="16" t="s">
        <v>931</v>
      </c>
      <c r="AT158" s="16" t="s">
        <v>932</v>
      </c>
      <c r="AU158" s="15"/>
      <c r="AV158" s="15"/>
      <c r="AW158" s="15"/>
      <c r="AX158" s="15"/>
      <c r="AY158" s="15"/>
    </row>
    <row r="159" spans="1:51" x14ac:dyDescent="0.2">
      <c r="A159" s="11" t="s">
        <v>50</v>
      </c>
      <c r="B159" s="11" t="s">
        <v>52</v>
      </c>
      <c r="C159" s="11"/>
      <c r="D159" s="13" t="s">
        <v>260</v>
      </c>
      <c r="E159" s="13" t="s">
        <v>204</v>
      </c>
      <c r="F159" s="13"/>
      <c r="G159" s="13">
        <v>2</v>
      </c>
      <c r="H159" s="14">
        <v>150</v>
      </c>
      <c r="I159" s="11" t="s">
        <v>48</v>
      </c>
      <c r="J159" s="11" t="s">
        <v>51</v>
      </c>
      <c r="K159" s="15"/>
      <c r="L159" s="15"/>
      <c r="M159" s="15"/>
      <c r="N159" s="15"/>
      <c r="O159" s="15"/>
      <c r="P159" s="15"/>
      <c r="Q159" s="16" t="s">
        <v>762</v>
      </c>
      <c r="R159" s="15"/>
      <c r="S159" s="15"/>
      <c r="T159" s="15"/>
      <c r="U159" s="15"/>
      <c r="V159" s="16" t="s">
        <v>8</v>
      </c>
      <c r="W159" s="15"/>
      <c r="X159" s="15"/>
      <c r="Y159" s="16" t="s">
        <v>933</v>
      </c>
      <c r="Z159" s="15"/>
      <c r="AA159" s="15"/>
      <c r="AB159" s="16" t="s">
        <v>934</v>
      </c>
      <c r="AC159" s="15"/>
      <c r="AD159" s="16" t="s">
        <v>935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6" t="s">
        <v>936</v>
      </c>
      <c r="AV159" s="15"/>
      <c r="AW159" s="15"/>
      <c r="AX159" s="16" t="s">
        <v>8</v>
      </c>
      <c r="AY159" s="15"/>
    </row>
    <row r="160" spans="1:51" x14ac:dyDescent="0.2">
      <c r="A160" s="11" t="s">
        <v>937</v>
      </c>
      <c r="B160" s="11" t="s">
        <v>938</v>
      </c>
      <c r="C160" s="11"/>
      <c r="D160" s="13" t="s">
        <v>286</v>
      </c>
      <c r="E160" s="13" t="s">
        <v>204</v>
      </c>
      <c r="F160" s="13"/>
      <c r="G160" s="13">
        <v>2</v>
      </c>
      <c r="H160" s="14">
        <v>150</v>
      </c>
      <c r="I160" s="11" t="s">
        <v>48</v>
      </c>
      <c r="J160" s="11" t="s">
        <v>51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6" t="s">
        <v>939</v>
      </c>
      <c r="AW160" s="16" t="s">
        <v>940</v>
      </c>
      <c r="AX160" s="15"/>
      <c r="AY160" s="15"/>
    </row>
    <row r="161" spans="1:51" x14ac:dyDescent="0.2">
      <c r="A161" s="11" t="s">
        <v>941</v>
      </c>
      <c r="B161" s="11" t="s">
        <v>942</v>
      </c>
      <c r="C161" s="11"/>
      <c r="D161" s="13" t="s">
        <v>286</v>
      </c>
      <c r="E161" s="13" t="s">
        <v>204</v>
      </c>
      <c r="F161" s="13"/>
      <c r="G161" s="13">
        <v>2</v>
      </c>
      <c r="H161" s="14">
        <v>150</v>
      </c>
      <c r="I161" s="11" t="s">
        <v>48</v>
      </c>
      <c r="J161" s="11" t="s">
        <v>51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6" t="s">
        <v>943</v>
      </c>
      <c r="AW161" s="16" t="s">
        <v>664</v>
      </c>
      <c r="AX161" s="15"/>
      <c r="AY161" s="15"/>
    </row>
    <row r="162" spans="1:51" x14ac:dyDescent="0.2">
      <c r="A162" s="11" t="s">
        <v>944</v>
      </c>
      <c r="B162" s="11" t="s">
        <v>945</v>
      </c>
      <c r="C162" s="11"/>
      <c r="D162" s="13" t="s">
        <v>286</v>
      </c>
      <c r="E162" s="13" t="s">
        <v>204</v>
      </c>
      <c r="F162" s="13"/>
      <c r="G162" s="13">
        <v>2</v>
      </c>
      <c r="H162" s="14">
        <v>150</v>
      </c>
      <c r="I162" s="11" t="s">
        <v>48</v>
      </c>
      <c r="J162" s="11" t="s">
        <v>51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6" t="s">
        <v>508</v>
      </c>
      <c r="AW162" s="16" t="s">
        <v>946</v>
      </c>
      <c r="AX162" s="15"/>
      <c r="AY162" s="15"/>
    </row>
    <row r="163" spans="1:51" x14ac:dyDescent="0.2">
      <c r="A163" s="11" t="s">
        <v>947</v>
      </c>
      <c r="B163" s="11" t="s">
        <v>948</v>
      </c>
      <c r="C163" s="11"/>
      <c r="D163" s="13" t="s">
        <v>286</v>
      </c>
      <c r="E163" s="13" t="s">
        <v>204</v>
      </c>
      <c r="F163" s="13"/>
      <c r="G163" s="13">
        <v>2</v>
      </c>
      <c r="H163" s="14">
        <v>150</v>
      </c>
      <c r="I163" s="11" t="s">
        <v>48</v>
      </c>
      <c r="J163" s="11" t="s">
        <v>51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6" t="s">
        <v>949</v>
      </c>
      <c r="AW163" s="16" t="s">
        <v>950</v>
      </c>
      <c r="AX163" s="15"/>
      <c r="AY163" s="15"/>
    </row>
    <row r="164" spans="1:51" x14ac:dyDescent="0.2">
      <c r="A164" s="11" t="s">
        <v>951</v>
      </c>
      <c r="B164" s="11" t="s">
        <v>952</v>
      </c>
      <c r="C164" s="11"/>
      <c r="D164" s="13" t="s">
        <v>286</v>
      </c>
      <c r="E164" s="13" t="s">
        <v>204</v>
      </c>
      <c r="F164" s="13"/>
      <c r="G164" s="13">
        <v>2</v>
      </c>
      <c r="H164" s="14">
        <v>150</v>
      </c>
      <c r="I164" s="11" t="s">
        <v>48</v>
      </c>
      <c r="J164" s="11" t="s">
        <v>51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6" t="s">
        <v>953</v>
      </c>
      <c r="AW164" s="16" t="s">
        <v>561</v>
      </c>
      <c r="AX164" s="15"/>
      <c r="AY164" s="15"/>
    </row>
    <row r="165" spans="1:51" x14ac:dyDescent="0.2">
      <c r="A165" s="11" t="s">
        <v>954</v>
      </c>
      <c r="B165" s="11" t="s">
        <v>955</v>
      </c>
      <c r="C165" s="11"/>
      <c r="D165" s="13" t="s">
        <v>286</v>
      </c>
      <c r="E165" s="13" t="s">
        <v>204</v>
      </c>
      <c r="F165" s="13"/>
      <c r="G165" s="13">
        <v>2</v>
      </c>
      <c r="H165" s="14">
        <v>150</v>
      </c>
      <c r="I165" s="11" t="s">
        <v>48</v>
      </c>
      <c r="J165" s="11" t="s">
        <v>51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6" t="s">
        <v>956</v>
      </c>
      <c r="AW165" s="16" t="s">
        <v>307</v>
      </c>
      <c r="AX165" s="15"/>
      <c r="AY165" s="15"/>
    </row>
    <row r="166" spans="1:51" x14ac:dyDescent="0.2">
      <c r="A166" s="11" t="s">
        <v>957</v>
      </c>
      <c r="B166" s="11" t="s">
        <v>958</v>
      </c>
      <c r="C166" s="11"/>
      <c r="D166" s="13" t="s">
        <v>286</v>
      </c>
      <c r="E166" s="14"/>
      <c r="F166" s="14"/>
      <c r="G166" s="13">
        <v>2</v>
      </c>
      <c r="H166" s="14">
        <v>150</v>
      </c>
      <c r="I166" s="11" t="s">
        <v>48</v>
      </c>
      <c r="J166" s="11" t="s">
        <v>51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6" t="s">
        <v>959</v>
      </c>
      <c r="AW166" s="16" t="s">
        <v>686</v>
      </c>
      <c r="AX166" s="15"/>
      <c r="AY166" s="15"/>
    </row>
    <row r="167" spans="1:51" x14ac:dyDescent="0.2">
      <c r="A167" s="11" t="s">
        <v>53</v>
      </c>
      <c r="B167" s="11" t="s">
        <v>960</v>
      </c>
      <c r="C167" s="11"/>
      <c r="D167" s="13" t="s">
        <v>259</v>
      </c>
      <c r="E167" s="13" t="s">
        <v>269</v>
      </c>
      <c r="F167" s="13"/>
      <c r="G167" s="13">
        <v>28</v>
      </c>
      <c r="H167" s="14">
        <v>50</v>
      </c>
      <c r="I167" s="11" t="s">
        <v>48</v>
      </c>
      <c r="J167" s="11" t="s">
        <v>961</v>
      </c>
      <c r="K167" s="16" t="s">
        <v>514</v>
      </c>
      <c r="L167" s="16" t="s">
        <v>962</v>
      </c>
      <c r="M167" s="15"/>
      <c r="N167" s="15"/>
      <c r="O167" s="15"/>
      <c r="P167" s="15"/>
      <c r="Q167" s="15"/>
      <c r="R167" s="16" t="s">
        <v>963</v>
      </c>
      <c r="S167" s="16" t="s">
        <v>964</v>
      </c>
      <c r="T167" s="15"/>
      <c r="U167" s="15"/>
      <c r="V167" s="15"/>
      <c r="W167" s="15"/>
      <c r="X167" s="16" t="s">
        <v>5</v>
      </c>
      <c r="Y167" s="15"/>
      <c r="Z167" s="16" t="s">
        <v>965</v>
      </c>
      <c r="AA167" s="16" t="s">
        <v>673</v>
      </c>
      <c r="AB167" s="15"/>
      <c r="AC167" s="16" t="s">
        <v>966</v>
      </c>
      <c r="AD167" s="15"/>
      <c r="AE167" s="15"/>
      <c r="AF167" s="15"/>
      <c r="AG167" s="15"/>
      <c r="AH167" s="15"/>
      <c r="AI167" s="15"/>
      <c r="AJ167" s="15"/>
      <c r="AK167" s="15"/>
      <c r="AL167" s="16" t="s">
        <v>967</v>
      </c>
      <c r="AM167" s="16" t="s">
        <v>968</v>
      </c>
      <c r="AN167" s="16" t="s">
        <v>969</v>
      </c>
      <c r="AO167" s="15"/>
      <c r="AP167" s="15"/>
      <c r="AQ167" s="15"/>
      <c r="AR167" s="16" t="s">
        <v>970</v>
      </c>
      <c r="AS167" s="16" t="s">
        <v>419</v>
      </c>
      <c r="AT167" s="16" t="s">
        <v>630</v>
      </c>
      <c r="AU167" s="15"/>
      <c r="AV167" s="15"/>
      <c r="AW167" s="15"/>
      <c r="AX167" s="15"/>
      <c r="AY167" s="15"/>
    </row>
    <row r="168" spans="1:51" x14ac:dyDescent="0.2">
      <c r="A168" s="11" t="s">
        <v>53</v>
      </c>
      <c r="B168" s="11" t="s">
        <v>54</v>
      </c>
      <c r="C168" s="11"/>
      <c r="D168" s="13" t="s">
        <v>260</v>
      </c>
      <c r="E168" s="13" t="s">
        <v>204</v>
      </c>
      <c r="F168" s="13"/>
      <c r="G168" s="13">
        <v>28</v>
      </c>
      <c r="H168" s="14">
        <v>50</v>
      </c>
      <c r="I168" s="11" t="s">
        <v>48</v>
      </c>
      <c r="J168" s="11" t="s">
        <v>961</v>
      </c>
      <c r="K168" s="15"/>
      <c r="L168" s="15"/>
      <c r="M168" s="15"/>
      <c r="N168" s="15"/>
      <c r="O168" s="15"/>
      <c r="P168" s="15"/>
      <c r="Q168" s="16" t="s">
        <v>971</v>
      </c>
      <c r="R168" s="15"/>
      <c r="S168" s="15"/>
      <c r="T168" s="15"/>
      <c r="U168" s="15"/>
      <c r="V168" s="16" t="s">
        <v>8</v>
      </c>
      <c r="W168" s="15"/>
      <c r="X168" s="15"/>
      <c r="Y168" s="16" t="s">
        <v>972</v>
      </c>
      <c r="Z168" s="15"/>
      <c r="AA168" s="15"/>
      <c r="AB168" s="16" t="s">
        <v>973</v>
      </c>
      <c r="AC168" s="15"/>
      <c r="AD168" s="16" t="s">
        <v>974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6" t="s">
        <v>975</v>
      </c>
      <c r="AV168" s="15"/>
      <c r="AW168" s="15"/>
      <c r="AX168" s="16" t="s">
        <v>8</v>
      </c>
      <c r="AY168" s="15"/>
    </row>
    <row r="169" spans="1:51" x14ac:dyDescent="0.2">
      <c r="A169" s="11" t="s">
        <v>976</v>
      </c>
      <c r="B169" s="11" t="s">
        <v>977</v>
      </c>
      <c r="C169" s="11"/>
      <c r="D169" s="13" t="s">
        <v>286</v>
      </c>
      <c r="E169" s="13" t="s">
        <v>204</v>
      </c>
      <c r="F169" s="13"/>
      <c r="G169" s="13">
        <v>28</v>
      </c>
      <c r="H169" s="14">
        <v>50</v>
      </c>
      <c r="I169" s="11" t="s">
        <v>48</v>
      </c>
      <c r="J169" s="11" t="s">
        <v>961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6" t="s">
        <v>978</v>
      </c>
      <c r="AW169" s="16" t="s">
        <v>979</v>
      </c>
      <c r="AX169" s="15"/>
      <c r="AY169" s="15"/>
    </row>
    <row r="170" spans="1:51" x14ac:dyDescent="0.2">
      <c r="A170" s="11" t="s">
        <v>980</v>
      </c>
      <c r="B170" s="11" t="s">
        <v>981</v>
      </c>
      <c r="C170" s="11"/>
      <c r="D170" s="13" t="s">
        <v>286</v>
      </c>
      <c r="E170" s="13" t="s">
        <v>204</v>
      </c>
      <c r="F170" s="13"/>
      <c r="G170" s="13">
        <v>28</v>
      </c>
      <c r="H170" s="14">
        <v>50</v>
      </c>
      <c r="I170" s="11" t="s">
        <v>48</v>
      </c>
      <c r="J170" s="11" t="s">
        <v>961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6" t="s">
        <v>982</v>
      </c>
      <c r="AW170" s="16" t="s">
        <v>983</v>
      </c>
      <c r="AX170" s="15"/>
      <c r="AY170" s="15"/>
    </row>
    <row r="171" spans="1:51" x14ac:dyDescent="0.2">
      <c r="A171" s="11" t="s">
        <v>984</v>
      </c>
      <c r="B171" s="11" t="s">
        <v>985</v>
      </c>
      <c r="C171" s="11"/>
      <c r="D171" s="13" t="s">
        <v>286</v>
      </c>
      <c r="E171" s="13" t="s">
        <v>204</v>
      </c>
      <c r="F171" s="13"/>
      <c r="G171" s="13">
        <v>28</v>
      </c>
      <c r="H171" s="14">
        <v>50</v>
      </c>
      <c r="I171" s="11" t="s">
        <v>48</v>
      </c>
      <c r="J171" s="11" t="s">
        <v>961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6" t="s">
        <v>986</v>
      </c>
      <c r="AW171" s="16" t="s">
        <v>987</v>
      </c>
      <c r="AX171" s="15"/>
      <c r="AY171" s="15"/>
    </row>
    <row r="172" spans="1:51" x14ac:dyDescent="0.2">
      <c r="A172" s="11" t="s">
        <v>988</v>
      </c>
      <c r="B172" s="11" t="s">
        <v>989</v>
      </c>
      <c r="C172" s="11"/>
      <c r="D172" s="13" t="s">
        <v>286</v>
      </c>
      <c r="E172" s="13" t="s">
        <v>204</v>
      </c>
      <c r="F172" s="13"/>
      <c r="G172" s="13">
        <v>28</v>
      </c>
      <c r="H172" s="14">
        <v>50</v>
      </c>
      <c r="I172" s="11" t="s">
        <v>48</v>
      </c>
      <c r="J172" s="11" t="s">
        <v>961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6" t="s">
        <v>789</v>
      </c>
      <c r="AW172" s="16" t="s">
        <v>990</v>
      </c>
      <c r="AX172" s="15"/>
      <c r="AY172" s="15"/>
    </row>
    <row r="173" spans="1:51" x14ac:dyDescent="0.2">
      <c r="A173" s="11" t="s">
        <v>991</v>
      </c>
      <c r="B173" s="11" t="s">
        <v>992</v>
      </c>
      <c r="C173" s="11"/>
      <c r="D173" s="13" t="s">
        <v>286</v>
      </c>
      <c r="E173" s="13" t="s">
        <v>204</v>
      </c>
      <c r="F173" s="13"/>
      <c r="G173" s="13">
        <v>28</v>
      </c>
      <c r="H173" s="14">
        <v>50</v>
      </c>
      <c r="I173" s="11" t="s">
        <v>48</v>
      </c>
      <c r="J173" s="11" t="s">
        <v>961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6" t="s">
        <v>993</v>
      </c>
      <c r="AW173" s="16" t="s">
        <v>994</v>
      </c>
      <c r="AX173" s="15"/>
      <c r="AY173" s="15"/>
    </row>
    <row r="174" spans="1:51" x14ac:dyDescent="0.2">
      <c r="A174" s="11" t="s">
        <v>995</v>
      </c>
      <c r="B174" s="11" t="s">
        <v>996</v>
      </c>
      <c r="C174" s="11"/>
      <c r="D174" s="13" t="s">
        <v>286</v>
      </c>
      <c r="E174" s="13" t="s">
        <v>204</v>
      </c>
      <c r="F174" s="13"/>
      <c r="G174" s="13">
        <v>28</v>
      </c>
      <c r="H174" s="14">
        <v>50</v>
      </c>
      <c r="I174" s="11" t="s">
        <v>48</v>
      </c>
      <c r="J174" s="11" t="s">
        <v>961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6" t="s">
        <v>997</v>
      </c>
      <c r="AW174" s="16" t="s">
        <v>998</v>
      </c>
      <c r="AX174" s="15"/>
      <c r="AY174" s="15"/>
    </row>
    <row r="175" spans="1:51" x14ac:dyDescent="0.2">
      <c r="A175" s="11" t="s">
        <v>999</v>
      </c>
      <c r="B175" s="11" t="s">
        <v>1000</v>
      </c>
      <c r="C175" s="11"/>
      <c r="D175" s="13" t="s">
        <v>286</v>
      </c>
      <c r="E175" s="13" t="s">
        <v>204</v>
      </c>
      <c r="F175" s="13"/>
      <c r="G175" s="13">
        <v>28</v>
      </c>
      <c r="H175" s="14">
        <v>50</v>
      </c>
      <c r="I175" s="11" t="s">
        <v>48</v>
      </c>
      <c r="J175" s="11" t="s">
        <v>961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6" t="s">
        <v>1001</v>
      </c>
      <c r="AW175" s="16" t="s">
        <v>761</v>
      </c>
      <c r="AX175" s="15"/>
      <c r="AY175" s="15"/>
    </row>
    <row r="176" spans="1:51" x14ac:dyDescent="0.2">
      <c r="A176" s="11" t="s">
        <v>55</v>
      </c>
      <c r="B176" s="11" t="s">
        <v>1002</v>
      </c>
      <c r="C176" s="11"/>
      <c r="D176" s="13" t="s">
        <v>259</v>
      </c>
      <c r="E176" s="13" t="s">
        <v>269</v>
      </c>
      <c r="F176" s="13"/>
      <c r="G176" s="13">
        <v>30</v>
      </c>
      <c r="H176" s="14">
        <v>0</v>
      </c>
      <c r="I176" s="11" t="s">
        <v>48</v>
      </c>
      <c r="J176" s="11" t="s">
        <v>961</v>
      </c>
      <c r="K176" s="16" t="s">
        <v>1003</v>
      </c>
      <c r="L176" s="16" t="s">
        <v>1004</v>
      </c>
      <c r="M176" s="15"/>
      <c r="N176" s="15"/>
      <c r="O176" s="15"/>
      <c r="P176" s="15"/>
      <c r="Q176" s="15"/>
      <c r="R176" s="16" t="s">
        <v>633</v>
      </c>
      <c r="S176" s="16" t="s">
        <v>484</v>
      </c>
      <c r="T176" s="15"/>
      <c r="U176" s="15"/>
      <c r="V176" s="15"/>
      <c r="W176" s="15"/>
      <c r="X176" s="16" t="s">
        <v>5</v>
      </c>
      <c r="Y176" s="15"/>
      <c r="Z176" s="16" t="s">
        <v>1005</v>
      </c>
      <c r="AA176" s="16" t="s">
        <v>1006</v>
      </c>
      <c r="AB176" s="15"/>
      <c r="AC176" s="16" t="s">
        <v>1007</v>
      </c>
      <c r="AD176" s="15"/>
      <c r="AE176" s="15"/>
      <c r="AF176" s="15"/>
      <c r="AG176" s="15"/>
      <c r="AH176" s="15"/>
      <c r="AI176" s="15"/>
      <c r="AJ176" s="15"/>
      <c r="AK176" s="15"/>
      <c r="AL176" s="15"/>
      <c r="AM176" s="16" t="s">
        <v>303</v>
      </c>
      <c r="AN176" s="16" t="s">
        <v>1008</v>
      </c>
      <c r="AO176" s="15"/>
      <c r="AP176" s="15"/>
      <c r="AQ176" s="15"/>
      <c r="AR176" s="16" t="s">
        <v>1009</v>
      </c>
      <c r="AS176" s="16" t="s">
        <v>920</v>
      </c>
      <c r="AT176" s="16" t="s">
        <v>1010</v>
      </c>
      <c r="AU176" s="15"/>
      <c r="AV176" s="15"/>
      <c r="AW176" s="15"/>
      <c r="AX176" s="15"/>
      <c r="AY176" s="15"/>
    </row>
    <row r="177" spans="1:51" x14ac:dyDescent="0.2">
      <c r="A177" s="11" t="s">
        <v>55</v>
      </c>
      <c r="B177" s="11" t="s">
        <v>56</v>
      </c>
      <c r="C177" s="11"/>
      <c r="D177" s="13" t="s">
        <v>260</v>
      </c>
      <c r="E177" s="13" t="s">
        <v>204</v>
      </c>
      <c r="F177" s="13"/>
      <c r="G177" s="13">
        <v>30</v>
      </c>
      <c r="H177" s="14">
        <v>0</v>
      </c>
      <c r="I177" s="11" t="s">
        <v>48</v>
      </c>
      <c r="J177" s="11" t="s">
        <v>961</v>
      </c>
      <c r="K177" s="15"/>
      <c r="L177" s="15"/>
      <c r="M177" s="15"/>
      <c r="N177" s="15"/>
      <c r="O177" s="15"/>
      <c r="P177" s="15"/>
      <c r="Q177" s="16" t="s">
        <v>297</v>
      </c>
      <c r="R177" s="15"/>
      <c r="S177" s="15"/>
      <c r="T177" s="15"/>
      <c r="U177" s="15"/>
      <c r="V177" s="16" t="s">
        <v>8</v>
      </c>
      <c r="W177" s="15"/>
      <c r="X177" s="15"/>
      <c r="Y177" s="16" t="s">
        <v>1011</v>
      </c>
      <c r="Z177" s="15"/>
      <c r="AA177" s="15"/>
      <c r="AB177" s="16" t="s">
        <v>1012</v>
      </c>
      <c r="AC177" s="15"/>
      <c r="AD177" s="16" t="s">
        <v>1013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6" t="s">
        <v>1014</v>
      </c>
      <c r="AV177" s="15"/>
      <c r="AW177" s="15"/>
      <c r="AX177" s="16" t="s">
        <v>1015</v>
      </c>
      <c r="AY177" s="15"/>
    </row>
    <row r="178" spans="1:51" x14ac:dyDescent="0.2">
      <c r="A178" s="11" t="s">
        <v>1016</v>
      </c>
      <c r="B178" s="11" t="s">
        <v>1017</v>
      </c>
      <c r="C178" s="11"/>
      <c r="D178" s="13" t="s">
        <v>286</v>
      </c>
      <c r="E178" s="13" t="s">
        <v>204</v>
      </c>
      <c r="F178" s="13"/>
      <c r="G178" s="13">
        <v>30</v>
      </c>
      <c r="H178" s="14">
        <v>0</v>
      </c>
      <c r="I178" s="11" t="s">
        <v>48</v>
      </c>
      <c r="J178" s="11" t="s">
        <v>1018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6" t="s">
        <v>1019</v>
      </c>
      <c r="AW178" s="16" t="s">
        <v>443</v>
      </c>
      <c r="AX178" s="15"/>
      <c r="AY178" s="15"/>
    </row>
    <row r="179" spans="1:51" x14ac:dyDescent="0.2">
      <c r="A179" s="11" t="s">
        <v>1020</v>
      </c>
      <c r="B179" s="11" t="s">
        <v>1021</v>
      </c>
      <c r="C179" s="11"/>
      <c r="D179" s="13" t="s">
        <v>286</v>
      </c>
      <c r="E179" s="13" t="s">
        <v>204</v>
      </c>
      <c r="F179" s="13"/>
      <c r="G179" s="13">
        <v>30</v>
      </c>
      <c r="H179" s="14">
        <v>0</v>
      </c>
      <c r="I179" s="11" t="s">
        <v>48</v>
      </c>
      <c r="J179" s="11" t="s">
        <v>1018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6" t="s">
        <v>1022</v>
      </c>
      <c r="AW179" s="16" t="s">
        <v>1023</v>
      </c>
      <c r="AX179" s="15"/>
      <c r="AY179" s="15"/>
    </row>
    <row r="180" spans="1:51" x14ac:dyDescent="0.2">
      <c r="A180" s="11" t="s">
        <v>1024</v>
      </c>
      <c r="B180" s="11" t="s">
        <v>1025</v>
      </c>
      <c r="C180" s="11"/>
      <c r="D180" s="13" t="s">
        <v>286</v>
      </c>
      <c r="E180" s="13" t="s">
        <v>204</v>
      </c>
      <c r="F180" s="13"/>
      <c r="G180" s="13">
        <v>30</v>
      </c>
      <c r="H180" s="14">
        <v>0</v>
      </c>
      <c r="I180" s="11" t="s">
        <v>48</v>
      </c>
      <c r="J180" s="11" t="s">
        <v>1018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6" t="s">
        <v>1026</v>
      </c>
      <c r="AW180" s="16" t="s">
        <v>686</v>
      </c>
      <c r="AX180" s="15"/>
      <c r="AY180" s="15"/>
    </row>
    <row r="181" spans="1:51" x14ac:dyDescent="0.2">
      <c r="A181" s="11" t="s">
        <v>1027</v>
      </c>
      <c r="B181" s="11" t="s">
        <v>1028</v>
      </c>
      <c r="C181" s="11"/>
      <c r="D181" s="13" t="s">
        <v>286</v>
      </c>
      <c r="E181" s="13" t="s">
        <v>204</v>
      </c>
      <c r="F181" s="13"/>
      <c r="G181" s="13">
        <v>30</v>
      </c>
      <c r="H181" s="14">
        <v>0</v>
      </c>
      <c r="I181" s="11" t="s">
        <v>48</v>
      </c>
      <c r="J181" s="11" t="s">
        <v>1018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6" t="s">
        <v>1029</v>
      </c>
      <c r="AW181" s="16" t="s">
        <v>998</v>
      </c>
      <c r="AX181" s="15"/>
      <c r="AY181" s="15"/>
    </row>
    <row r="182" spans="1:51" x14ac:dyDescent="0.2">
      <c r="A182" s="11" t="s">
        <v>1030</v>
      </c>
      <c r="B182" s="11" t="s">
        <v>1031</v>
      </c>
      <c r="C182" s="11"/>
      <c r="D182" s="13" t="s">
        <v>286</v>
      </c>
      <c r="E182" s="13" t="s">
        <v>204</v>
      </c>
      <c r="F182" s="13"/>
      <c r="G182" s="13">
        <v>30</v>
      </c>
      <c r="H182" s="14">
        <v>0</v>
      </c>
      <c r="I182" s="11" t="s">
        <v>48</v>
      </c>
      <c r="J182" s="11" t="s">
        <v>1018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6" t="s">
        <v>1032</v>
      </c>
      <c r="AW182" s="16" t="s">
        <v>850</v>
      </c>
      <c r="AX182" s="15"/>
      <c r="AY182" s="15"/>
    </row>
    <row r="183" spans="1:51" x14ac:dyDescent="0.2">
      <c r="A183" s="11" t="s">
        <v>1033</v>
      </c>
      <c r="B183" s="11" t="s">
        <v>1034</v>
      </c>
      <c r="C183" s="11"/>
      <c r="D183" s="13" t="s">
        <v>286</v>
      </c>
      <c r="E183" s="13" t="s">
        <v>204</v>
      </c>
      <c r="F183" s="13"/>
      <c r="G183" s="13">
        <v>30</v>
      </c>
      <c r="H183" s="14">
        <v>0</v>
      </c>
      <c r="I183" s="11" t="s">
        <v>48</v>
      </c>
      <c r="J183" s="11" t="s">
        <v>1018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6" t="s">
        <v>540</v>
      </c>
      <c r="AW183" s="16" t="s">
        <v>1035</v>
      </c>
      <c r="AX183" s="15"/>
      <c r="AY183" s="15"/>
    </row>
    <row r="184" spans="1:51" x14ac:dyDescent="0.2">
      <c r="A184" s="11" t="s">
        <v>1036</v>
      </c>
      <c r="B184" s="11" t="s">
        <v>1037</v>
      </c>
      <c r="C184" s="11"/>
      <c r="D184" s="13" t="s">
        <v>286</v>
      </c>
      <c r="E184" s="13" t="s">
        <v>204</v>
      </c>
      <c r="F184" s="13"/>
      <c r="G184" s="13">
        <v>30</v>
      </c>
      <c r="H184" s="14">
        <v>0</v>
      </c>
      <c r="I184" s="11" t="s">
        <v>48</v>
      </c>
      <c r="J184" s="11" t="s">
        <v>1018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6" t="s">
        <v>1038</v>
      </c>
      <c r="AW184" s="16" t="s">
        <v>711</v>
      </c>
      <c r="AX184" s="15"/>
      <c r="AY184" s="15"/>
    </row>
    <row r="185" spans="1:51" x14ac:dyDescent="0.2">
      <c r="A185" s="11" t="s">
        <v>1039</v>
      </c>
      <c r="B185" s="11" t="s">
        <v>1040</v>
      </c>
      <c r="C185" s="11"/>
      <c r="D185" s="13" t="s">
        <v>259</v>
      </c>
      <c r="E185" s="13" t="s">
        <v>269</v>
      </c>
      <c r="F185" s="13"/>
      <c r="G185" s="13">
        <v>12</v>
      </c>
      <c r="H185" s="14">
        <v>300</v>
      </c>
      <c r="I185" s="11" t="s">
        <v>57</v>
      </c>
      <c r="J185" s="11" t="s">
        <v>324</v>
      </c>
      <c r="K185" s="16" t="s">
        <v>1041</v>
      </c>
      <c r="L185" s="16" t="s">
        <v>5</v>
      </c>
      <c r="M185" s="15"/>
      <c r="N185" s="15"/>
      <c r="O185" s="15"/>
      <c r="P185" s="15"/>
      <c r="Q185" s="15"/>
      <c r="R185" s="16" t="s">
        <v>1042</v>
      </c>
      <c r="S185" s="16" t="s">
        <v>1043</v>
      </c>
      <c r="T185" s="15"/>
      <c r="U185" s="15"/>
      <c r="V185" s="15"/>
      <c r="W185" s="15"/>
      <c r="X185" s="16" t="s">
        <v>5</v>
      </c>
      <c r="Y185" s="15"/>
      <c r="Z185" s="16" t="s">
        <v>1044</v>
      </c>
      <c r="AA185" s="16" t="s">
        <v>333</v>
      </c>
      <c r="AB185" s="15"/>
      <c r="AC185" s="16" t="s">
        <v>1045</v>
      </c>
      <c r="AD185" s="15"/>
      <c r="AE185" s="15"/>
      <c r="AF185" s="15"/>
      <c r="AG185" s="15"/>
      <c r="AH185" s="15"/>
      <c r="AI185" s="15"/>
      <c r="AJ185" s="15"/>
      <c r="AK185" s="15"/>
      <c r="AL185" s="15"/>
      <c r="AM185" s="16" t="s">
        <v>1046</v>
      </c>
      <c r="AN185" s="16" t="s">
        <v>1047</v>
      </c>
      <c r="AO185" s="15"/>
      <c r="AP185" s="15"/>
      <c r="AQ185" s="15"/>
      <c r="AR185" s="16" t="s">
        <v>1048</v>
      </c>
      <c r="AS185" s="15"/>
      <c r="AT185" s="16" t="s">
        <v>443</v>
      </c>
      <c r="AU185" s="15"/>
      <c r="AV185" s="15"/>
      <c r="AW185" s="15"/>
      <c r="AX185" s="15"/>
      <c r="AY185" s="15"/>
    </row>
    <row r="186" spans="1:51" x14ac:dyDescent="0.2">
      <c r="A186" s="11" t="s">
        <v>1049</v>
      </c>
      <c r="B186" s="11" t="s">
        <v>1050</v>
      </c>
      <c r="C186" s="11"/>
      <c r="D186" s="13" t="s">
        <v>260</v>
      </c>
      <c r="E186" s="12"/>
      <c r="F186" s="12" t="s">
        <v>1051</v>
      </c>
      <c r="G186" s="13">
        <v>12</v>
      </c>
      <c r="H186" s="14">
        <v>300</v>
      </c>
      <c r="I186" s="11" t="s">
        <v>57</v>
      </c>
      <c r="J186" s="11" t="s">
        <v>324</v>
      </c>
      <c r="K186" s="15"/>
      <c r="L186" s="15"/>
      <c r="M186" s="16" t="s">
        <v>265</v>
      </c>
      <c r="N186" s="15"/>
      <c r="O186" s="16" t="s">
        <v>1052</v>
      </c>
      <c r="P186" s="15"/>
      <c r="Q186" s="15"/>
      <c r="R186" s="15"/>
      <c r="S186" s="15"/>
      <c r="T186" s="16" t="s">
        <v>1053</v>
      </c>
      <c r="U186" s="15"/>
      <c r="V186" s="16" t="s">
        <v>1054</v>
      </c>
      <c r="W186" s="15"/>
      <c r="X186" s="15"/>
      <c r="Y186" s="15"/>
      <c r="Z186" s="15"/>
      <c r="AA186" s="15"/>
      <c r="AB186" s="15"/>
      <c r="AC186" s="15"/>
      <c r="AD186" s="16" t="s">
        <v>1055</v>
      </c>
      <c r="AE186" s="15"/>
      <c r="AF186" s="15"/>
      <c r="AG186" s="15"/>
      <c r="AH186" s="15"/>
      <c r="AI186" s="16" t="s">
        <v>1056</v>
      </c>
      <c r="AJ186" s="15"/>
      <c r="AK186" s="15"/>
      <c r="AL186" s="15"/>
      <c r="AM186" s="15"/>
      <c r="AN186" s="15"/>
      <c r="AO186" s="16" t="s">
        <v>1057</v>
      </c>
      <c r="AP186" s="15"/>
      <c r="AQ186" s="15"/>
      <c r="AR186" s="15"/>
      <c r="AS186" s="15"/>
      <c r="AT186" s="15"/>
      <c r="AU186" s="16" t="s">
        <v>1058</v>
      </c>
      <c r="AV186" s="15"/>
      <c r="AW186" s="15"/>
      <c r="AX186" s="16" t="s">
        <v>478</v>
      </c>
      <c r="AY186" s="15"/>
    </row>
    <row r="187" spans="1:51" x14ac:dyDescent="0.2">
      <c r="A187" s="11" t="s">
        <v>1059</v>
      </c>
      <c r="B187" s="11" t="s">
        <v>1060</v>
      </c>
      <c r="C187" s="11"/>
      <c r="D187" s="13" t="s">
        <v>259</v>
      </c>
      <c r="E187" s="13" t="s">
        <v>269</v>
      </c>
      <c r="F187" s="13"/>
      <c r="G187" s="13">
        <v>30</v>
      </c>
      <c r="H187" s="14">
        <v>0</v>
      </c>
      <c r="I187" s="11" t="s">
        <v>58</v>
      </c>
      <c r="J187" s="11" t="s">
        <v>59</v>
      </c>
      <c r="K187" s="16" t="s">
        <v>296</v>
      </c>
      <c r="L187" s="16" t="s">
        <v>1061</v>
      </c>
      <c r="M187" s="15"/>
      <c r="N187" s="15"/>
      <c r="O187" s="15"/>
      <c r="P187" s="15"/>
      <c r="Q187" s="15"/>
      <c r="R187" s="16" t="s">
        <v>633</v>
      </c>
      <c r="S187" s="16" t="s">
        <v>1062</v>
      </c>
      <c r="T187" s="15"/>
      <c r="U187" s="15"/>
      <c r="V187" s="15"/>
      <c r="W187" s="15"/>
      <c r="X187" s="16" t="s">
        <v>5</v>
      </c>
      <c r="Y187" s="15"/>
      <c r="Z187" s="16" t="s">
        <v>1063</v>
      </c>
      <c r="AA187" s="16" t="s">
        <v>1006</v>
      </c>
      <c r="AB187" s="15"/>
      <c r="AC187" s="16" t="s">
        <v>1064</v>
      </c>
      <c r="AD187" s="15"/>
      <c r="AE187" s="15"/>
      <c r="AF187" s="15"/>
      <c r="AG187" s="15"/>
      <c r="AH187" s="15"/>
      <c r="AI187" s="15"/>
      <c r="AJ187" s="15"/>
      <c r="AK187" s="15"/>
      <c r="AL187" s="16" t="s">
        <v>979</v>
      </c>
      <c r="AM187" s="16" t="s">
        <v>1065</v>
      </c>
      <c r="AN187" s="16" t="s">
        <v>1066</v>
      </c>
      <c r="AO187" s="15"/>
      <c r="AP187" s="15"/>
      <c r="AQ187" s="15"/>
      <c r="AR187" s="16" t="s">
        <v>1067</v>
      </c>
      <c r="AS187" s="16" t="s">
        <v>1068</v>
      </c>
      <c r="AT187" s="16" t="s">
        <v>1069</v>
      </c>
      <c r="AU187" s="15"/>
      <c r="AV187" s="15"/>
      <c r="AW187" s="15"/>
      <c r="AX187" s="15"/>
      <c r="AY187" s="15"/>
    </row>
    <row r="188" spans="1:51" x14ac:dyDescent="0.2">
      <c r="A188" s="11" t="s">
        <v>60</v>
      </c>
      <c r="B188" s="11" t="s">
        <v>61</v>
      </c>
      <c r="C188" s="11"/>
      <c r="D188" s="13" t="s">
        <v>260</v>
      </c>
      <c r="E188" s="13" t="s">
        <v>204</v>
      </c>
      <c r="F188" s="13"/>
      <c r="G188" s="13">
        <v>30</v>
      </c>
      <c r="H188" s="14">
        <v>0</v>
      </c>
      <c r="I188" s="11" t="s">
        <v>58</v>
      </c>
      <c r="J188" s="11" t="s">
        <v>59</v>
      </c>
      <c r="K188" s="15"/>
      <c r="L188" s="15"/>
      <c r="M188" s="15"/>
      <c r="N188" s="15"/>
      <c r="O188" s="15"/>
      <c r="P188" s="15"/>
      <c r="Q188" s="16" t="s">
        <v>339</v>
      </c>
      <c r="R188" s="15"/>
      <c r="S188" s="15"/>
      <c r="T188" s="15"/>
      <c r="U188" s="15"/>
      <c r="V188" s="16" t="s">
        <v>8</v>
      </c>
      <c r="W188" s="15"/>
      <c r="X188" s="15"/>
      <c r="Y188" s="16" t="s">
        <v>1070</v>
      </c>
      <c r="Z188" s="15"/>
      <c r="AA188" s="15"/>
      <c r="AB188" s="16" t="s">
        <v>1071</v>
      </c>
      <c r="AC188" s="15"/>
      <c r="AD188" s="16" t="s">
        <v>1072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6" t="s">
        <v>1073</v>
      </c>
      <c r="AV188" s="15"/>
      <c r="AW188" s="15"/>
      <c r="AX188" s="16" t="s">
        <v>8</v>
      </c>
      <c r="AY188" s="15"/>
    </row>
    <row r="189" spans="1:51" x14ac:dyDescent="0.2">
      <c r="A189" s="11" t="s">
        <v>1074</v>
      </c>
      <c r="B189" s="11" t="s">
        <v>1075</v>
      </c>
      <c r="C189" s="11"/>
      <c r="D189" s="13" t="s">
        <v>259</v>
      </c>
      <c r="E189" s="13" t="s">
        <v>269</v>
      </c>
      <c r="F189" s="13"/>
      <c r="G189" s="13">
        <v>29</v>
      </c>
      <c r="H189" s="14">
        <v>300</v>
      </c>
      <c r="I189" s="11" t="s">
        <v>58</v>
      </c>
      <c r="J189" s="11" t="s">
        <v>59</v>
      </c>
      <c r="K189" s="16" t="s">
        <v>1068</v>
      </c>
      <c r="L189" s="16" t="s">
        <v>1076</v>
      </c>
      <c r="M189" s="15"/>
      <c r="N189" s="15"/>
      <c r="O189" s="15"/>
      <c r="P189" s="15"/>
      <c r="Q189" s="15"/>
      <c r="R189" s="16" t="s">
        <v>1077</v>
      </c>
      <c r="S189" s="16" t="s">
        <v>1078</v>
      </c>
      <c r="T189" s="15"/>
      <c r="U189" s="15"/>
      <c r="V189" s="15"/>
      <c r="W189" s="15"/>
      <c r="X189" s="16" t="s">
        <v>5</v>
      </c>
      <c r="Y189" s="15"/>
      <c r="Z189" s="16" t="s">
        <v>1079</v>
      </c>
      <c r="AA189" s="16" t="s">
        <v>1080</v>
      </c>
      <c r="AB189" s="15"/>
      <c r="AC189" s="16" t="s">
        <v>1081</v>
      </c>
      <c r="AD189" s="15"/>
      <c r="AE189" s="15"/>
      <c r="AF189" s="15"/>
      <c r="AG189" s="15"/>
      <c r="AH189" s="15"/>
      <c r="AI189" s="15"/>
      <c r="AJ189" s="15"/>
      <c r="AK189" s="15"/>
      <c r="AL189" s="16" t="s">
        <v>1082</v>
      </c>
      <c r="AM189" s="16" t="s">
        <v>1083</v>
      </c>
      <c r="AN189" s="16" t="s">
        <v>304</v>
      </c>
      <c r="AO189" s="15"/>
      <c r="AP189" s="15"/>
      <c r="AQ189" s="15"/>
      <c r="AR189" s="16" t="s">
        <v>1084</v>
      </c>
      <c r="AS189" s="16" t="s">
        <v>424</v>
      </c>
      <c r="AT189" s="16" t="s">
        <v>1085</v>
      </c>
      <c r="AU189" s="15"/>
      <c r="AV189" s="15"/>
      <c r="AW189" s="15"/>
      <c r="AX189" s="15"/>
      <c r="AY189" s="15"/>
    </row>
    <row r="190" spans="1:51" x14ac:dyDescent="0.2">
      <c r="A190" s="11" t="s">
        <v>62</v>
      </c>
      <c r="B190" s="11" t="s">
        <v>63</v>
      </c>
      <c r="C190" s="11"/>
      <c r="D190" s="13" t="s">
        <v>260</v>
      </c>
      <c r="E190" s="13" t="s">
        <v>204</v>
      </c>
      <c r="F190" s="13"/>
      <c r="G190" s="13">
        <v>29</v>
      </c>
      <c r="H190" s="14">
        <v>300</v>
      </c>
      <c r="I190" s="11" t="s">
        <v>58</v>
      </c>
      <c r="J190" s="11" t="s">
        <v>59</v>
      </c>
      <c r="K190" s="15"/>
      <c r="L190" s="15"/>
      <c r="M190" s="15"/>
      <c r="N190" s="15"/>
      <c r="O190" s="15"/>
      <c r="P190" s="15"/>
      <c r="Q190" s="16" t="s">
        <v>885</v>
      </c>
      <c r="R190" s="15"/>
      <c r="S190" s="15"/>
      <c r="T190" s="15"/>
      <c r="U190" s="15"/>
      <c r="V190" s="16" t="s">
        <v>8</v>
      </c>
      <c r="W190" s="15"/>
      <c r="X190" s="15"/>
      <c r="Y190" s="16" t="s">
        <v>1086</v>
      </c>
      <c r="Z190" s="15"/>
      <c r="AA190" s="15"/>
      <c r="AB190" s="16" t="s">
        <v>1087</v>
      </c>
      <c r="AC190" s="15"/>
      <c r="AD190" s="16" t="s">
        <v>1088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6" t="s">
        <v>603</v>
      </c>
      <c r="AV190" s="15"/>
      <c r="AW190" s="15"/>
      <c r="AX190" s="16" t="s">
        <v>8</v>
      </c>
      <c r="AY190" s="15"/>
    </row>
    <row r="191" spans="1:51" x14ac:dyDescent="0.2">
      <c r="A191" s="11" t="s">
        <v>64</v>
      </c>
      <c r="B191" s="11" t="s">
        <v>1089</v>
      </c>
      <c r="C191" s="11"/>
      <c r="D191" s="13" t="s">
        <v>259</v>
      </c>
      <c r="E191" s="13" t="s">
        <v>269</v>
      </c>
      <c r="F191" s="13"/>
      <c r="G191" s="14">
        <v>28</v>
      </c>
      <c r="H191" s="14">
        <v>50</v>
      </c>
      <c r="I191" s="11" t="s">
        <v>58</v>
      </c>
      <c r="J191" s="11" t="s">
        <v>59</v>
      </c>
      <c r="K191" s="15"/>
      <c r="L191" s="16" t="s">
        <v>921</v>
      </c>
      <c r="M191" s="15"/>
      <c r="N191" s="15"/>
      <c r="O191" s="15"/>
      <c r="P191" s="15"/>
      <c r="Q191" s="15"/>
      <c r="R191" s="16" t="s">
        <v>670</v>
      </c>
      <c r="S191" s="15"/>
      <c r="T191" s="15"/>
      <c r="U191" s="15"/>
      <c r="V191" s="15"/>
      <c r="W191" s="15"/>
      <c r="X191" s="16" t="s">
        <v>5</v>
      </c>
      <c r="Y191" s="15"/>
      <c r="Z191" s="16" t="s">
        <v>378</v>
      </c>
      <c r="AA191" s="16" t="s">
        <v>1090</v>
      </c>
      <c r="AB191" s="15"/>
      <c r="AC191" s="16" t="s">
        <v>1091</v>
      </c>
      <c r="AD191" s="15"/>
      <c r="AE191" s="15"/>
      <c r="AF191" s="15"/>
      <c r="AG191" s="15"/>
      <c r="AH191" s="15"/>
      <c r="AI191" s="15"/>
      <c r="AJ191" s="15"/>
      <c r="AK191" s="15"/>
      <c r="AL191" s="15"/>
      <c r="AM191" s="16" t="s">
        <v>1065</v>
      </c>
      <c r="AN191" s="16" t="s">
        <v>969</v>
      </c>
      <c r="AO191" s="15"/>
      <c r="AP191" s="15"/>
      <c r="AQ191" s="15"/>
      <c r="AR191" s="16" t="s">
        <v>1092</v>
      </c>
      <c r="AS191" s="15"/>
      <c r="AT191" s="15"/>
      <c r="AU191" s="15"/>
      <c r="AV191" s="15"/>
      <c r="AW191" s="15"/>
      <c r="AX191" s="15"/>
      <c r="AY191" s="15"/>
    </row>
    <row r="192" spans="1:51" x14ac:dyDescent="0.2">
      <c r="A192" s="11" t="s">
        <v>64</v>
      </c>
      <c r="B192" s="11" t="s">
        <v>65</v>
      </c>
      <c r="C192" s="11"/>
      <c r="D192" s="13" t="s">
        <v>260</v>
      </c>
      <c r="E192" s="13" t="s">
        <v>204</v>
      </c>
      <c r="F192" s="13"/>
      <c r="G192" s="13">
        <v>28</v>
      </c>
      <c r="H192" s="14">
        <v>50</v>
      </c>
      <c r="I192" s="11" t="s">
        <v>58</v>
      </c>
      <c r="J192" s="11" t="s">
        <v>59</v>
      </c>
      <c r="K192" s="15"/>
      <c r="L192" s="15"/>
      <c r="M192" s="15"/>
      <c r="N192" s="15"/>
      <c r="O192" s="15"/>
      <c r="P192" s="15"/>
      <c r="Q192" s="16" t="s">
        <v>1093</v>
      </c>
      <c r="R192" s="15"/>
      <c r="S192" s="15"/>
      <c r="T192" s="15"/>
      <c r="U192" s="15"/>
      <c r="V192" s="16" t="s">
        <v>8</v>
      </c>
      <c r="W192" s="15"/>
      <c r="X192" s="15"/>
      <c r="Y192" s="16" t="s">
        <v>1094</v>
      </c>
      <c r="Z192" s="15"/>
      <c r="AA192" s="15"/>
      <c r="AB192" s="16" t="s">
        <v>1095</v>
      </c>
      <c r="AC192" s="15"/>
      <c r="AD192" s="16" t="s">
        <v>424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6" t="s">
        <v>1096</v>
      </c>
      <c r="AV192" s="15"/>
      <c r="AW192" s="15"/>
      <c r="AX192" s="16" t="s">
        <v>8</v>
      </c>
      <c r="AY192" s="15"/>
    </row>
    <row r="193" spans="1:51" x14ac:dyDescent="0.2">
      <c r="A193" s="11" t="s">
        <v>1097</v>
      </c>
      <c r="B193" s="11" t="s">
        <v>1098</v>
      </c>
      <c r="C193" s="11"/>
      <c r="D193" s="13" t="s">
        <v>259</v>
      </c>
      <c r="E193" s="13" t="s">
        <v>269</v>
      </c>
      <c r="F193" s="13"/>
      <c r="G193" s="13">
        <v>27</v>
      </c>
      <c r="H193" s="14">
        <v>150</v>
      </c>
      <c r="I193" s="11" t="s">
        <v>58</v>
      </c>
      <c r="J193" s="11" t="s">
        <v>59</v>
      </c>
      <c r="K193" s="16" t="s">
        <v>920</v>
      </c>
      <c r="L193" s="16" t="s">
        <v>1099</v>
      </c>
      <c r="M193" s="15"/>
      <c r="N193" s="15"/>
      <c r="O193" s="15"/>
      <c r="P193" s="15"/>
      <c r="Q193" s="15"/>
      <c r="R193" s="16" t="s">
        <v>1100</v>
      </c>
      <c r="S193" s="16" t="s">
        <v>1101</v>
      </c>
      <c r="T193" s="15"/>
      <c r="U193" s="15"/>
      <c r="V193" s="15"/>
      <c r="W193" s="15"/>
      <c r="X193" s="16" t="s">
        <v>5</v>
      </c>
      <c r="Y193" s="15"/>
      <c r="Z193" s="16" t="s">
        <v>840</v>
      </c>
      <c r="AA193" s="16" t="s">
        <v>673</v>
      </c>
      <c r="AB193" s="15"/>
      <c r="AC193" s="16" t="s">
        <v>1102</v>
      </c>
      <c r="AD193" s="15"/>
      <c r="AE193" s="15"/>
      <c r="AF193" s="15"/>
      <c r="AG193" s="15"/>
      <c r="AH193" s="15"/>
      <c r="AI193" s="15"/>
      <c r="AJ193" s="15"/>
      <c r="AK193" s="15"/>
      <c r="AL193" s="16" t="s">
        <v>927</v>
      </c>
      <c r="AM193" s="16" t="s">
        <v>303</v>
      </c>
      <c r="AN193" s="16" t="s">
        <v>1103</v>
      </c>
      <c r="AO193" s="15"/>
      <c r="AP193" s="15"/>
      <c r="AQ193" s="15"/>
      <c r="AR193" s="16" t="s">
        <v>1104</v>
      </c>
      <c r="AS193" s="16" t="s">
        <v>460</v>
      </c>
      <c r="AT193" s="16" t="s">
        <v>1105</v>
      </c>
      <c r="AU193" s="15"/>
      <c r="AV193" s="15"/>
      <c r="AW193" s="15"/>
      <c r="AX193" s="15"/>
      <c r="AY193" s="15"/>
    </row>
    <row r="194" spans="1:51" x14ac:dyDescent="0.2">
      <c r="A194" s="11" t="s">
        <v>66</v>
      </c>
      <c r="B194" s="11" t="s">
        <v>67</v>
      </c>
      <c r="C194" s="11"/>
      <c r="D194" s="13" t="s">
        <v>260</v>
      </c>
      <c r="E194" s="13" t="s">
        <v>204</v>
      </c>
      <c r="F194" s="13"/>
      <c r="G194" s="14">
        <v>27</v>
      </c>
      <c r="H194" s="14">
        <v>150</v>
      </c>
      <c r="I194" s="11" t="s">
        <v>58</v>
      </c>
      <c r="J194" s="11" t="s">
        <v>59</v>
      </c>
      <c r="K194" s="15"/>
      <c r="L194" s="15"/>
      <c r="M194" s="15"/>
      <c r="N194" s="15"/>
      <c r="O194" s="15"/>
      <c r="P194" s="15"/>
      <c r="Q194" s="16" t="s">
        <v>1106</v>
      </c>
      <c r="R194" s="15"/>
      <c r="S194" s="15"/>
      <c r="T194" s="15"/>
      <c r="U194" s="15"/>
      <c r="V194" s="16" t="s">
        <v>8</v>
      </c>
      <c r="W194" s="15"/>
      <c r="X194" s="15"/>
      <c r="Y194" s="16" t="s">
        <v>1107</v>
      </c>
      <c r="Z194" s="15"/>
      <c r="AA194" s="15"/>
      <c r="AB194" s="16" t="s">
        <v>1108</v>
      </c>
      <c r="AC194" s="15"/>
      <c r="AD194" s="16" t="s">
        <v>1109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6" t="s">
        <v>1110</v>
      </c>
      <c r="AV194" s="15"/>
      <c r="AW194" s="15"/>
      <c r="AX194" s="16" t="s">
        <v>8</v>
      </c>
      <c r="AY194" s="15"/>
    </row>
    <row r="195" spans="1:51" x14ac:dyDescent="0.2">
      <c r="A195" s="11" t="s">
        <v>68</v>
      </c>
      <c r="B195" s="11" t="s">
        <v>69</v>
      </c>
      <c r="C195" s="11"/>
      <c r="D195" s="13" t="s">
        <v>260</v>
      </c>
      <c r="E195" s="13" t="s">
        <v>205</v>
      </c>
      <c r="F195" s="13"/>
      <c r="G195" s="13">
        <v>29</v>
      </c>
      <c r="H195" s="14">
        <v>300</v>
      </c>
      <c r="I195" s="11" t="s">
        <v>58</v>
      </c>
      <c r="J195" s="11" t="s">
        <v>59</v>
      </c>
      <c r="K195" s="15"/>
      <c r="L195" s="15"/>
      <c r="M195" s="15"/>
      <c r="N195" s="15"/>
      <c r="O195" s="15"/>
      <c r="P195" s="15"/>
      <c r="Q195" s="16" t="s">
        <v>1111</v>
      </c>
      <c r="R195" s="15"/>
      <c r="S195" s="15"/>
      <c r="T195" s="15"/>
      <c r="U195" s="15"/>
      <c r="V195" s="16" t="s">
        <v>8</v>
      </c>
      <c r="W195" s="15"/>
      <c r="X195" s="15"/>
      <c r="Y195" s="16" t="s">
        <v>1112</v>
      </c>
      <c r="Z195" s="15"/>
      <c r="AA195" s="15"/>
      <c r="AB195" s="16" t="s">
        <v>1113</v>
      </c>
      <c r="AC195" s="15"/>
      <c r="AD195" s="16" t="s">
        <v>1114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6" t="s">
        <v>1115</v>
      </c>
      <c r="AV195" s="15"/>
      <c r="AW195" s="15"/>
      <c r="AX195" s="16" t="s">
        <v>8</v>
      </c>
      <c r="AY195" s="15"/>
    </row>
    <row r="196" spans="1:51" x14ac:dyDescent="0.2">
      <c r="A196" s="11" t="s">
        <v>70</v>
      </c>
      <c r="B196" s="11" t="s">
        <v>71</v>
      </c>
      <c r="C196" s="11"/>
      <c r="D196" s="13" t="s">
        <v>260</v>
      </c>
      <c r="E196" s="13" t="s">
        <v>205</v>
      </c>
      <c r="F196" s="13"/>
      <c r="G196" s="13">
        <v>27</v>
      </c>
      <c r="H196" s="14">
        <v>150</v>
      </c>
      <c r="I196" s="11" t="s">
        <v>58</v>
      </c>
      <c r="J196" s="11" t="s">
        <v>59</v>
      </c>
      <c r="K196" s="15"/>
      <c r="L196" s="15"/>
      <c r="M196" s="15"/>
      <c r="N196" s="15"/>
      <c r="O196" s="15"/>
      <c r="P196" s="15"/>
      <c r="Q196" s="16" t="s">
        <v>1116</v>
      </c>
      <c r="R196" s="15"/>
      <c r="S196" s="15"/>
      <c r="T196" s="15"/>
      <c r="U196" s="15"/>
      <c r="V196" s="16" t="s">
        <v>8</v>
      </c>
      <c r="W196" s="15"/>
      <c r="X196" s="15"/>
      <c r="Y196" s="16" t="s">
        <v>557</v>
      </c>
      <c r="Z196" s="15"/>
      <c r="AA196" s="15"/>
      <c r="AB196" s="16" t="s">
        <v>1117</v>
      </c>
      <c r="AC196" s="15"/>
      <c r="AD196" s="16" t="s">
        <v>1118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6" t="s">
        <v>1119</v>
      </c>
      <c r="AV196" s="15"/>
      <c r="AW196" s="15"/>
      <c r="AX196" s="16" t="s">
        <v>8</v>
      </c>
      <c r="AY196" s="15"/>
    </row>
    <row r="197" spans="1:51" x14ac:dyDescent="0.2">
      <c r="A197" s="11" t="s">
        <v>72</v>
      </c>
      <c r="B197" s="11" t="s">
        <v>1120</v>
      </c>
      <c r="C197" s="11"/>
      <c r="D197" s="13" t="s">
        <v>259</v>
      </c>
      <c r="E197" s="13" t="s">
        <v>269</v>
      </c>
      <c r="F197" s="13"/>
      <c r="G197" s="14">
        <v>26</v>
      </c>
      <c r="H197" s="14">
        <v>100</v>
      </c>
      <c r="I197" s="11" t="s">
        <v>58</v>
      </c>
      <c r="J197" s="11" t="s">
        <v>59</v>
      </c>
      <c r="K197" s="16" t="s">
        <v>1068</v>
      </c>
      <c r="L197" s="16" t="s">
        <v>1099</v>
      </c>
      <c r="M197" s="15"/>
      <c r="N197" s="15"/>
      <c r="O197" s="15"/>
      <c r="P197" s="15"/>
      <c r="Q197" s="15"/>
      <c r="R197" s="16" t="s">
        <v>922</v>
      </c>
      <c r="S197" s="16" t="s">
        <v>1121</v>
      </c>
      <c r="T197" s="15"/>
      <c r="U197" s="15"/>
      <c r="V197" s="15"/>
      <c r="W197" s="15"/>
      <c r="X197" s="16" t="s">
        <v>5</v>
      </c>
      <c r="Y197" s="15"/>
      <c r="Z197" s="16" t="s">
        <v>1122</v>
      </c>
      <c r="AA197" s="16" t="s">
        <v>1123</v>
      </c>
      <c r="AB197" s="15"/>
      <c r="AC197" s="16" t="s">
        <v>1124</v>
      </c>
      <c r="AD197" s="15"/>
      <c r="AE197" s="15"/>
      <c r="AF197" s="15"/>
      <c r="AG197" s="15"/>
      <c r="AH197" s="15"/>
      <c r="AI197" s="15"/>
      <c r="AJ197" s="15"/>
      <c r="AK197" s="15"/>
      <c r="AL197" s="16" t="s">
        <v>1125</v>
      </c>
      <c r="AM197" s="16" t="s">
        <v>1126</v>
      </c>
      <c r="AN197" s="16" t="s">
        <v>1127</v>
      </c>
      <c r="AO197" s="15"/>
      <c r="AP197" s="15"/>
      <c r="AQ197" s="15"/>
      <c r="AR197" s="16" t="s">
        <v>480</v>
      </c>
      <c r="AS197" s="16" t="s">
        <v>1128</v>
      </c>
      <c r="AT197" s="16" t="s">
        <v>1129</v>
      </c>
      <c r="AU197" s="15"/>
      <c r="AV197" s="15"/>
      <c r="AW197" s="15"/>
      <c r="AX197" s="15"/>
      <c r="AY197" s="15"/>
    </row>
    <row r="198" spans="1:51" x14ac:dyDescent="0.2">
      <c r="A198" s="11" t="s">
        <v>72</v>
      </c>
      <c r="B198" s="11" t="s">
        <v>73</v>
      </c>
      <c r="C198" s="11"/>
      <c r="D198" s="13" t="s">
        <v>260</v>
      </c>
      <c r="E198" s="13" t="s">
        <v>204</v>
      </c>
      <c r="F198" s="13"/>
      <c r="G198" s="13">
        <v>26</v>
      </c>
      <c r="H198" s="14">
        <v>100</v>
      </c>
      <c r="I198" s="11" t="s">
        <v>58</v>
      </c>
      <c r="J198" s="11" t="s">
        <v>59</v>
      </c>
      <c r="K198" s="15"/>
      <c r="L198" s="15"/>
      <c r="M198" s="15"/>
      <c r="N198" s="15"/>
      <c r="O198" s="15"/>
      <c r="P198" s="15"/>
      <c r="Q198" s="16" t="s">
        <v>1130</v>
      </c>
      <c r="R198" s="15"/>
      <c r="S198" s="15"/>
      <c r="T198" s="15"/>
      <c r="U198" s="15"/>
      <c r="V198" s="16" t="s">
        <v>8</v>
      </c>
      <c r="W198" s="15"/>
      <c r="X198" s="15"/>
      <c r="Y198" s="16" t="s">
        <v>1131</v>
      </c>
      <c r="Z198" s="15"/>
      <c r="AA198" s="15"/>
      <c r="AB198" s="16" t="s">
        <v>1132</v>
      </c>
      <c r="AC198" s="15"/>
      <c r="AD198" s="16" t="s">
        <v>1133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6" t="s">
        <v>1134</v>
      </c>
      <c r="AV198" s="15"/>
      <c r="AW198" s="15"/>
      <c r="AX198" s="16" t="s">
        <v>8</v>
      </c>
      <c r="AY198" s="15"/>
    </row>
    <row r="199" spans="1:51" x14ac:dyDescent="0.2">
      <c r="A199" s="11" t="s">
        <v>74</v>
      </c>
      <c r="B199" s="11" t="s">
        <v>75</v>
      </c>
      <c r="C199" s="11"/>
      <c r="D199" s="13" t="s">
        <v>260</v>
      </c>
      <c r="E199" s="13" t="s">
        <v>205</v>
      </c>
      <c r="F199" s="13"/>
      <c r="G199" s="13">
        <v>26</v>
      </c>
      <c r="H199" s="14">
        <v>100</v>
      </c>
      <c r="I199" s="11" t="s">
        <v>58</v>
      </c>
      <c r="J199" s="11" t="s">
        <v>59</v>
      </c>
      <c r="K199" s="15"/>
      <c r="L199" s="15"/>
      <c r="M199" s="15"/>
      <c r="N199" s="15"/>
      <c r="O199" s="15"/>
      <c r="P199" s="15"/>
      <c r="Q199" s="16" t="s">
        <v>1135</v>
      </c>
      <c r="R199" s="15"/>
      <c r="S199" s="15"/>
      <c r="T199" s="15"/>
      <c r="U199" s="15"/>
      <c r="V199" s="16" t="s">
        <v>8</v>
      </c>
      <c r="W199" s="15"/>
      <c r="X199" s="15"/>
      <c r="Y199" s="16" t="s">
        <v>1136</v>
      </c>
      <c r="Z199" s="15"/>
      <c r="AA199" s="15"/>
      <c r="AB199" s="16" t="s">
        <v>1137</v>
      </c>
      <c r="AC199" s="15"/>
      <c r="AD199" s="16" t="s">
        <v>1138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6" t="s">
        <v>1139</v>
      </c>
      <c r="AV199" s="15"/>
      <c r="AW199" s="15"/>
      <c r="AX199" s="16" t="s">
        <v>8</v>
      </c>
      <c r="AY199" s="15"/>
    </row>
    <row r="200" spans="1:51" x14ac:dyDescent="0.2">
      <c r="A200" s="11" t="s">
        <v>76</v>
      </c>
      <c r="B200" s="11" t="s">
        <v>1140</v>
      </c>
      <c r="C200" s="11"/>
      <c r="D200" s="13" t="s">
        <v>259</v>
      </c>
      <c r="E200" s="13" t="s">
        <v>269</v>
      </c>
      <c r="F200" s="13"/>
      <c r="G200" s="14">
        <v>25</v>
      </c>
      <c r="H200" s="14">
        <v>0</v>
      </c>
      <c r="I200" s="11" t="s">
        <v>58</v>
      </c>
      <c r="J200" s="11" t="s">
        <v>59</v>
      </c>
      <c r="K200" s="16" t="s">
        <v>1041</v>
      </c>
      <c r="L200" s="16" t="s">
        <v>1141</v>
      </c>
      <c r="M200" s="15"/>
      <c r="N200" s="15"/>
      <c r="O200" s="15"/>
      <c r="P200" s="15"/>
      <c r="Q200" s="15"/>
      <c r="R200" s="16" t="s">
        <v>922</v>
      </c>
      <c r="S200" s="16" t="s">
        <v>1142</v>
      </c>
      <c r="T200" s="15"/>
      <c r="U200" s="15"/>
      <c r="V200" s="15"/>
      <c r="W200" s="15"/>
      <c r="X200" s="16" t="s">
        <v>5</v>
      </c>
      <c r="Y200" s="15"/>
      <c r="Z200" s="16" t="s">
        <v>1143</v>
      </c>
      <c r="AA200" s="16" t="s">
        <v>529</v>
      </c>
      <c r="AB200" s="15"/>
      <c r="AC200" s="16" t="s">
        <v>1144</v>
      </c>
      <c r="AD200" s="15"/>
      <c r="AE200" s="15"/>
      <c r="AF200" s="15"/>
      <c r="AG200" s="15"/>
      <c r="AH200" s="15"/>
      <c r="AI200" s="15"/>
      <c r="AJ200" s="15"/>
      <c r="AK200" s="15"/>
      <c r="AL200" s="16" t="s">
        <v>1145</v>
      </c>
      <c r="AM200" s="16" t="s">
        <v>335</v>
      </c>
      <c r="AN200" s="16" t="s">
        <v>1146</v>
      </c>
      <c r="AO200" s="15"/>
      <c r="AP200" s="15"/>
      <c r="AQ200" s="15"/>
      <c r="AR200" s="16" t="s">
        <v>1147</v>
      </c>
      <c r="AS200" s="16" t="s">
        <v>883</v>
      </c>
      <c r="AT200" s="16" t="s">
        <v>568</v>
      </c>
      <c r="AU200" s="15"/>
      <c r="AV200" s="15"/>
      <c r="AW200" s="15"/>
      <c r="AX200" s="15"/>
      <c r="AY200" s="15"/>
    </row>
    <row r="201" spans="1:51" x14ac:dyDescent="0.2">
      <c r="A201" s="11" t="s">
        <v>76</v>
      </c>
      <c r="B201" s="11" t="s">
        <v>77</v>
      </c>
      <c r="C201" s="11"/>
      <c r="D201" s="13" t="s">
        <v>260</v>
      </c>
      <c r="E201" s="13" t="s">
        <v>204</v>
      </c>
      <c r="F201" s="13"/>
      <c r="G201" s="13">
        <v>25</v>
      </c>
      <c r="H201" s="14">
        <v>0</v>
      </c>
      <c r="I201" s="11" t="s">
        <v>58</v>
      </c>
      <c r="J201" s="11" t="s">
        <v>59</v>
      </c>
      <c r="K201" s="15"/>
      <c r="L201" s="15"/>
      <c r="M201" s="15"/>
      <c r="N201" s="15"/>
      <c r="O201" s="15"/>
      <c r="P201" s="15"/>
      <c r="Q201" s="16" t="s">
        <v>679</v>
      </c>
      <c r="R201" s="15"/>
      <c r="S201" s="15"/>
      <c r="T201" s="15"/>
      <c r="U201" s="15"/>
      <c r="V201" s="16" t="s">
        <v>8</v>
      </c>
      <c r="W201" s="15"/>
      <c r="X201" s="15"/>
      <c r="Y201" s="16" t="s">
        <v>1148</v>
      </c>
      <c r="Z201" s="15"/>
      <c r="AA201" s="15"/>
      <c r="AB201" s="16" t="s">
        <v>1149</v>
      </c>
      <c r="AC201" s="15"/>
      <c r="AD201" s="16" t="s">
        <v>692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6" t="s">
        <v>1150</v>
      </c>
      <c r="AV201" s="15"/>
      <c r="AW201" s="15"/>
      <c r="AX201" s="16" t="s">
        <v>8</v>
      </c>
      <c r="AY201" s="15"/>
    </row>
    <row r="202" spans="1:51" x14ac:dyDescent="0.2">
      <c r="A202" s="11" t="s">
        <v>78</v>
      </c>
      <c r="B202" s="11" t="s">
        <v>79</v>
      </c>
      <c r="C202" s="11"/>
      <c r="D202" s="13" t="s">
        <v>260</v>
      </c>
      <c r="E202" s="13" t="s">
        <v>205</v>
      </c>
      <c r="F202" s="13"/>
      <c r="G202" s="13">
        <v>25</v>
      </c>
      <c r="H202" s="14">
        <v>0</v>
      </c>
      <c r="I202" s="11" t="s">
        <v>58</v>
      </c>
      <c r="J202" s="11" t="s">
        <v>59</v>
      </c>
      <c r="K202" s="15"/>
      <c r="L202" s="15"/>
      <c r="M202" s="15"/>
      <c r="N202" s="15"/>
      <c r="O202" s="15"/>
      <c r="P202" s="15"/>
      <c r="Q202" s="16" t="s">
        <v>1151</v>
      </c>
      <c r="R202" s="15"/>
      <c r="S202" s="15"/>
      <c r="T202" s="15"/>
      <c r="U202" s="15"/>
      <c r="V202" s="16" t="s">
        <v>8</v>
      </c>
      <c r="W202" s="15"/>
      <c r="X202" s="15"/>
      <c r="Y202" s="16" t="s">
        <v>1152</v>
      </c>
      <c r="Z202" s="15"/>
      <c r="AA202" s="15"/>
      <c r="AB202" s="16" t="s">
        <v>1153</v>
      </c>
      <c r="AC202" s="15"/>
      <c r="AD202" s="16" t="s">
        <v>1154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6" t="s">
        <v>1155</v>
      </c>
      <c r="AV202" s="15"/>
      <c r="AW202" s="15"/>
      <c r="AX202" s="16" t="s">
        <v>8</v>
      </c>
      <c r="AY202" s="15"/>
    </row>
    <row r="203" spans="1:51" x14ac:dyDescent="0.2">
      <c r="A203" s="11" t="s">
        <v>80</v>
      </c>
      <c r="B203" s="11" t="s">
        <v>81</v>
      </c>
      <c r="C203" s="11"/>
      <c r="D203" s="13" t="s">
        <v>260</v>
      </c>
      <c r="E203" s="13"/>
      <c r="F203" s="12" t="s">
        <v>1156</v>
      </c>
      <c r="G203" s="13">
        <v>12</v>
      </c>
      <c r="H203" s="14">
        <v>300</v>
      </c>
      <c r="I203" s="11" t="s">
        <v>57</v>
      </c>
      <c r="J203" s="11" t="s">
        <v>324</v>
      </c>
      <c r="K203" s="15"/>
      <c r="L203" s="15"/>
      <c r="M203" s="16" t="s">
        <v>1157</v>
      </c>
      <c r="N203" s="15"/>
      <c r="O203" s="16" t="s">
        <v>459</v>
      </c>
      <c r="P203" s="15"/>
      <c r="Q203" s="15"/>
      <c r="R203" s="15"/>
      <c r="S203" s="15"/>
      <c r="T203" s="16" t="s">
        <v>1158</v>
      </c>
      <c r="U203" s="15"/>
      <c r="V203" s="16" t="s">
        <v>1159</v>
      </c>
      <c r="W203" s="15"/>
      <c r="X203" s="15"/>
      <c r="Y203" s="15"/>
      <c r="Z203" s="15"/>
      <c r="AA203" s="15"/>
      <c r="AB203" s="15"/>
      <c r="AC203" s="15"/>
      <c r="AD203" s="16" t="s">
        <v>1160</v>
      </c>
      <c r="AE203" s="15"/>
      <c r="AF203" s="15"/>
      <c r="AG203" s="15"/>
      <c r="AH203" s="15"/>
      <c r="AI203" s="16" t="s">
        <v>1161</v>
      </c>
      <c r="AJ203" s="15"/>
      <c r="AK203" s="15"/>
      <c r="AL203" s="15"/>
      <c r="AM203" s="15"/>
      <c r="AN203" s="15"/>
      <c r="AO203" s="16" t="s">
        <v>1162</v>
      </c>
      <c r="AP203" s="15"/>
      <c r="AQ203" s="15"/>
      <c r="AR203" s="15"/>
      <c r="AS203" s="15"/>
      <c r="AT203" s="15"/>
      <c r="AU203" s="16" t="s">
        <v>1163</v>
      </c>
      <c r="AV203" s="15"/>
      <c r="AW203" s="15"/>
      <c r="AX203" s="16" t="s">
        <v>1164</v>
      </c>
      <c r="AY203" s="15"/>
    </row>
    <row r="204" spans="1:51" x14ac:dyDescent="0.2">
      <c r="A204" s="11" t="s">
        <v>82</v>
      </c>
      <c r="B204" s="11" t="s">
        <v>1165</v>
      </c>
      <c r="C204" s="11"/>
      <c r="D204" s="13" t="s">
        <v>259</v>
      </c>
      <c r="E204" s="13" t="s">
        <v>269</v>
      </c>
      <c r="F204" s="13"/>
      <c r="G204" s="14">
        <v>19</v>
      </c>
      <c r="H204" s="14">
        <v>100</v>
      </c>
      <c r="I204" s="11" t="s">
        <v>58</v>
      </c>
      <c r="J204" s="11" t="s">
        <v>59</v>
      </c>
      <c r="K204" s="16" t="s">
        <v>920</v>
      </c>
      <c r="L204" s="16" t="s">
        <v>1166</v>
      </c>
      <c r="M204" s="15"/>
      <c r="N204" s="15"/>
      <c r="O204" s="15"/>
      <c r="P204" s="15"/>
      <c r="Q204" s="15"/>
      <c r="R204" s="16" t="s">
        <v>1077</v>
      </c>
      <c r="S204" s="16" t="s">
        <v>1121</v>
      </c>
      <c r="T204" s="15"/>
      <c r="U204" s="15"/>
      <c r="V204" s="15"/>
      <c r="W204" s="15"/>
      <c r="X204" s="16" t="s">
        <v>5</v>
      </c>
      <c r="Y204" s="15"/>
      <c r="Z204" s="16" t="s">
        <v>1167</v>
      </c>
      <c r="AA204" s="16" t="s">
        <v>1123</v>
      </c>
      <c r="AB204" s="15"/>
      <c r="AC204" s="16" t="s">
        <v>1168</v>
      </c>
      <c r="AD204" s="15"/>
      <c r="AE204" s="15"/>
      <c r="AF204" s="15"/>
      <c r="AG204" s="15"/>
      <c r="AH204" s="15"/>
      <c r="AI204" s="15"/>
      <c r="AJ204" s="15"/>
      <c r="AK204" s="15"/>
      <c r="AL204" s="16" t="s">
        <v>409</v>
      </c>
      <c r="AM204" s="16" t="s">
        <v>511</v>
      </c>
      <c r="AN204" s="16" t="s">
        <v>532</v>
      </c>
      <c r="AO204" s="15"/>
      <c r="AP204" s="15"/>
      <c r="AQ204" s="15"/>
      <c r="AR204" s="16" t="s">
        <v>1169</v>
      </c>
      <c r="AS204" s="16" t="s">
        <v>1170</v>
      </c>
      <c r="AT204" s="16" t="s">
        <v>1171</v>
      </c>
      <c r="AU204" s="15"/>
      <c r="AV204" s="15"/>
      <c r="AW204" s="15"/>
      <c r="AX204" s="15"/>
      <c r="AY204" s="15"/>
    </row>
    <row r="205" spans="1:51" x14ac:dyDescent="0.2">
      <c r="A205" s="11" t="s">
        <v>82</v>
      </c>
      <c r="B205" s="11" t="s">
        <v>83</v>
      </c>
      <c r="C205" s="11"/>
      <c r="D205" s="13" t="s">
        <v>260</v>
      </c>
      <c r="E205" s="13" t="s">
        <v>204</v>
      </c>
      <c r="F205" s="13"/>
      <c r="G205" s="13">
        <v>19</v>
      </c>
      <c r="H205" s="14">
        <v>100</v>
      </c>
      <c r="I205" s="11" t="s">
        <v>58</v>
      </c>
      <c r="J205" s="11" t="s">
        <v>59</v>
      </c>
      <c r="K205" s="15"/>
      <c r="L205" s="15"/>
      <c r="M205" s="15"/>
      <c r="N205" s="15"/>
      <c r="O205" s="15"/>
      <c r="P205" s="15"/>
      <c r="Q205" s="16" t="s">
        <v>1135</v>
      </c>
      <c r="R205" s="15"/>
      <c r="S205" s="15"/>
      <c r="T205" s="15"/>
      <c r="U205" s="15"/>
      <c r="V205" s="16" t="s">
        <v>8</v>
      </c>
      <c r="W205" s="15"/>
      <c r="X205" s="15"/>
      <c r="Y205" s="16" t="s">
        <v>1172</v>
      </c>
      <c r="Z205" s="15"/>
      <c r="AA205" s="15"/>
      <c r="AB205" s="16" t="s">
        <v>1121</v>
      </c>
      <c r="AC205" s="15"/>
      <c r="AD205" s="16" t="s">
        <v>1173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6" t="s">
        <v>1174</v>
      </c>
      <c r="AV205" s="15"/>
      <c r="AW205" s="15"/>
      <c r="AX205" s="16" t="s">
        <v>8</v>
      </c>
      <c r="AY205" s="15"/>
    </row>
    <row r="206" spans="1:51" x14ac:dyDescent="0.2">
      <c r="A206" s="18" t="s">
        <v>1175</v>
      </c>
      <c r="B206" s="11"/>
      <c r="C206" s="11"/>
      <c r="D206" s="14"/>
      <c r="E206" s="13" t="s">
        <v>205</v>
      </c>
      <c r="F206" s="13"/>
      <c r="G206" s="13">
        <v>19</v>
      </c>
      <c r="H206" s="14">
        <v>100</v>
      </c>
      <c r="I206" s="11"/>
      <c r="J206" s="11"/>
      <c r="K206" s="16"/>
      <c r="L206" s="16"/>
      <c r="M206" s="15"/>
      <c r="N206" s="15"/>
      <c r="O206" s="15"/>
      <c r="P206" s="15"/>
      <c r="Q206" s="15"/>
      <c r="R206" s="16"/>
      <c r="S206" s="16"/>
      <c r="T206" s="15"/>
      <c r="U206" s="15"/>
      <c r="V206" s="15"/>
      <c r="W206" s="15"/>
      <c r="X206" s="16"/>
      <c r="Y206" s="15"/>
      <c r="Z206" s="16"/>
      <c r="AA206" s="16"/>
      <c r="AB206" s="15"/>
      <c r="AC206" s="16"/>
      <c r="AD206" s="15"/>
      <c r="AE206" s="15"/>
      <c r="AF206" s="15"/>
      <c r="AG206" s="15"/>
      <c r="AH206" s="15"/>
      <c r="AI206" s="15"/>
      <c r="AJ206" s="15"/>
      <c r="AK206" s="15"/>
      <c r="AL206" s="16"/>
      <c r="AM206" s="16"/>
      <c r="AN206" s="16"/>
      <c r="AO206" s="15"/>
      <c r="AP206" s="15"/>
      <c r="AQ206" s="15"/>
      <c r="AR206" s="16"/>
      <c r="AS206" s="16"/>
      <c r="AT206" s="16"/>
      <c r="AU206" s="15"/>
      <c r="AV206" s="15"/>
      <c r="AW206" s="15"/>
      <c r="AX206" s="15"/>
      <c r="AY206" s="15"/>
    </row>
    <row r="207" spans="1:51" x14ac:dyDescent="0.2">
      <c r="A207" s="11" t="s">
        <v>84</v>
      </c>
      <c r="B207" s="11" t="s">
        <v>1176</v>
      </c>
      <c r="C207" s="11"/>
      <c r="D207" s="13" t="s">
        <v>259</v>
      </c>
      <c r="E207" s="13" t="s">
        <v>269</v>
      </c>
      <c r="F207" s="13"/>
      <c r="G207" s="14">
        <v>20</v>
      </c>
      <c r="H207" s="14">
        <v>300</v>
      </c>
      <c r="I207" s="11" t="s">
        <v>58</v>
      </c>
      <c r="J207" s="11" t="s">
        <v>59</v>
      </c>
      <c r="K207" s="16" t="s">
        <v>883</v>
      </c>
      <c r="L207" s="16" t="s">
        <v>299</v>
      </c>
      <c r="M207" s="15"/>
      <c r="N207" s="15"/>
      <c r="O207" s="15"/>
      <c r="P207" s="15"/>
      <c r="Q207" s="15"/>
      <c r="R207" s="16" t="s">
        <v>885</v>
      </c>
      <c r="S207" s="16" t="s">
        <v>923</v>
      </c>
      <c r="T207" s="15"/>
      <c r="U207" s="15"/>
      <c r="V207" s="15"/>
      <c r="W207" s="15"/>
      <c r="X207" s="16" t="s">
        <v>5</v>
      </c>
      <c r="Y207" s="15"/>
      <c r="Z207" s="16" t="s">
        <v>1177</v>
      </c>
      <c r="AA207" s="16" t="s">
        <v>1178</v>
      </c>
      <c r="AB207" s="15"/>
      <c r="AC207" s="16" t="s">
        <v>1179</v>
      </c>
      <c r="AD207" s="15"/>
      <c r="AE207" s="15"/>
      <c r="AF207" s="15"/>
      <c r="AG207" s="15"/>
      <c r="AH207" s="15"/>
      <c r="AI207" s="15"/>
      <c r="AJ207" s="15"/>
      <c r="AK207" s="15"/>
      <c r="AL207" s="16" t="s">
        <v>549</v>
      </c>
      <c r="AM207" s="16" t="s">
        <v>1046</v>
      </c>
      <c r="AN207" s="16" t="s">
        <v>1180</v>
      </c>
      <c r="AO207" s="15"/>
      <c r="AP207" s="15"/>
      <c r="AQ207" s="15"/>
      <c r="AR207" s="16" t="s">
        <v>1181</v>
      </c>
      <c r="AS207" s="16" t="s">
        <v>677</v>
      </c>
      <c r="AT207" s="16" t="s">
        <v>1182</v>
      </c>
      <c r="AU207" s="15"/>
      <c r="AV207" s="15"/>
      <c r="AW207" s="15"/>
      <c r="AX207" s="15"/>
      <c r="AY207" s="15"/>
    </row>
    <row r="208" spans="1:51" x14ac:dyDescent="0.2">
      <c r="A208" s="11" t="s">
        <v>84</v>
      </c>
      <c r="B208" s="11" t="s">
        <v>85</v>
      </c>
      <c r="C208" s="11"/>
      <c r="D208" s="13" t="s">
        <v>260</v>
      </c>
      <c r="E208" s="13" t="s">
        <v>204</v>
      </c>
      <c r="F208" s="13"/>
      <c r="G208" s="13">
        <v>20</v>
      </c>
      <c r="H208" s="14">
        <v>300</v>
      </c>
      <c r="I208" s="11" t="s">
        <v>58</v>
      </c>
      <c r="J208" s="11" t="s">
        <v>59</v>
      </c>
      <c r="K208" s="15"/>
      <c r="L208" s="15"/>
      <c r="M208" s="15"/>
      <c r="N208" s="15"/>
      <c r="O208" s="15"/>
      <c r="P208" s="15"/>
      <c r="Q208" s="16" t="s">
        <v>971</v>
      </c>
      <c r="R208" s="15"/>
      <c r="S208" s="15"/>
      <c r="T208" s="15"/>
      <c r="U208" s="15"/>
      <c r="V208" s="16" t="s">
        <v>8</v>
      </c>
      <c r="W208" s="15"/>
      <c r="X208" s="15"/>
      <c r="Y208" s="16" t="s">
        <v>1183</v>
      </c>
      <c r="Z208" s="15"/>
      <c r="AA208" s="15"/>
      <c r="AB208" s="16" t="s">
        <v>1184</v>
      </c>
      <c r="AC208" s="15"/>
      <c r="AD208" s="16" t="s">
        <v>1185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6" t="s">
        <v>1186</v>
      </c>
      <c r="AV208" s="15"/>
      <c r="AW208" s="15"/>
      <c r="AX208" s="16" t="s">
        <v>8</v>
      </c>
      <c r="AY208" s="15"/>
    </row>
    <row r="209" spans="1:51" x14ac:dyDescent="0.2">
      <c r="A209" s="11" t="s">
        <v>1187</v>
      </c>
      <c r="B209" s="11" t="s">
        <v>1188</v>
      </c>
      <c r="C209" s="11"/>
      <c r="D209" s="13" t="s">
        <v>259</v>
      </c>
      <c r="E209" s="13" t="s">
        <v>269</v>
      </c>
      <c r="F209" s="13"/>
      <c r="G209" s="13">
        <v>21</v>
      </c>
      <c r="H209" s="14">
        <v>100</v>
      </c>
      <c r="I209" s="11" t="s">
        <v>58</v>
      </c>
      <c r="J209" s="11" t="s">
        <v>59</v>
      </c>
      <c r="K209" s="16" t="s">
        <v>1068</v>
      </c>
      <c r="L209" s="16" t="s">
        <v>1189</v>
      </c>
      <c r="M209" s="15"/>
      <c r="N209" s="15"/>
      <c r="O209" s="15"/>
      <c r="P209" s="15"/>
      <c r="Q209" s="15"/>
      <c r="R209" s="16" t="s">
        <v>526</v>
      </c>
      <c r="S209" s="16" t="s">
        <v>1121</v>
      </c>
      <c r="T209" s="15"/>
      <c r="U209" s="15"/>
      <c r="V209" s="15"/>
      <c r="W209" s="15"/>
      <c r="X209" s="16" t="s">
        <v>5</v>
      </c>
      <c r="Y209" s="15"/>
      <c r="Z209" s="16" t="s">
        <v>956</v>
      </c>
      <c r="AA209" s="16" t="s">
        <v>925</v>
      </c>
      <c r="AB209" s="15"/>
      <c r="AC209" s="16" t="s">
        <v>1190</v>
      </c>
      <c r="AD209" s="15"/>
      <c r="AE209" s="15"/>
      <c r="AF209" s="15"/>
      <c r="AG209" s="15"/>
      <c r="AH209" s="15"/>
      <c r="AI209" s="15"/>
      <c r="AJ209" s="15"/>
      <c r="AK209" s="15"/>
      <c r="AL209" s="16" t="s">
        <v>626</v>
      </c>
      <c r="AM209" s="16" t="s">
        <v>1191</v>
      </c>
      <c r="AN209" s="16" t="s">
        <v>1192</v>
      </c>
      <c r="AO209" s="15"/>
      <c r="AP209" s="15"/>
      <c r="AQ209" s="15"/>
      <c r="AR209" s="16" t="s">
        <v>1193</v>
      </c>
      <c r="AS209" s="16" t="s">
        <v>1194</v>
      </c>
      <c r="AT209" s="16" t="s">
        <v>540</v>
      </c>
      <c r="AU209" s="15"/>
      <c r="AV209" s="15"/>
      <c r="AW209" s="15"/>
      <c r="AX209" s="15"/>
      <c r="AY209" s="15"/>
    </row>
    <row r="210" spans="1:51" x14ac:dyDescent="0.2">
      <c r="A210" s="11" t="s">
        <v>86</v>
      </c>
      <c r="B210" s="11" t="s">
        <v>87</v>
      </c>
      <c r="C210" s="11"/>
      <c r="D210" s="13" t="s">
        <v>260</v>
      </c>
      <c r="E210" s="14"/>
      <c r="F210" s="14"/>
      <c r="G210" s="14">
        <v>21</v>
      </c>
      <c r="H210" s="14">
        <v>100</v>
      </c>
      <c r="I210" s="11" t="s">
        <v>58</v>
      </c>
      <c r="J210" s="11" t="s">
        <v>59</v>
      </c>
      <c r="K210" s="15"/>
      <c r="L210" s="15"/>
      <c r="M210" s="15"/>
      <c r="N210" s="15"/>
      <c r="O210" s="15"/>
      <c r="P210" s="15"/>
      <c r="Q210" s="16" t="s">
        <v>1195</v>
      </c>
      <c r="R210" s="15"/>
      <c r="S210" s="15"/>
      <c r="T210" s="15"/>
      <c r="U210" s="15"/>
      <c r="V210" s="16" t="s">
        <v>8</v>
      </c>
      <c r="W210" s="15"/>
      <c r="X210" s="15"/>
      <c r="Y210" s="16" t="s">
        <v>1094</v>
      </c>
      <c r="Z210" s="15"/>
      <c r="AA210" s="15"/>
      <c r="AB210" s="16" t="s">
        <v>1196</v>
      </c>
      <c r="AC210" s="15"/>
      <c r="AD210" s="16" t="s">
        <v>1197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6" t="s">
        <v>1198</v>
      </c>
      <c r="AV210" s="15"/>
      <c r="AW210" s="15"/>
      <c r="AX210" s="16" t="s">
        <v>8</v>
      </c>
      <c r="AY210" s="15"/>
    </row>
    <row r="211" spans="1:51" x14ac:dyDescent="0.2">
      <c r="A211" s="11" t="s">
        <v>88</v>
      </c>
      <c r="B211" s="11" t="s">
        <v>89</v>
      </c>
      <c r="C211" s="11"/>
      <c r="D211" s="13" t="s">
        <v>260</v>
      </c>
      <c r="E211" s="13" t="s">
        <v>205</v>
      </c>
      <c r="F211" s="13"/>
      <c r="G211" s="13">
        <v>21</v>
      </c>
      <c r="H211" s="14">
        <v>100</v>
      </c>
      <c r="I211" s="11" t="s">
        <v>58</v>
      </c>
      <c r="J211" s="11" t="s">
        <v>59</v>
      </c>
      <c r="K211" s="15"/>
      <c r="L211" s="15"/>
      <c r="M211" s="15"/>
      <c r="N211" s="15"/>
      <c r="O211" s="15"/>
      <c r="P211" s="15"/>
      <c r="Q211" s="16" t="s">
        <v>1151</v>
      </c>
      <c r="R211" s="15"/>
      <c r="S211" s="15"/>
      <c r="T211" s="15"/>
      <c r="U211" s="15"/>
      <c r="V211" s="16" t="s">
        <v>8</v>
      </c>
      <c r="W211" s="15"/>
      <c r="X211" s="15"/>
      <c r="Y211" s="16" t="s">
        <v>1199</v>
      </c>
      <c r="Z211" s="15"/>
      <c r="AA211" s="15"/>
      <c r="AB211" s="16" t="s">
        <v>1200</v>
      </c>
      <c r="AC211" s="15"/>
      <c r="AD211" s="16" t="s">
        <v>909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6" t="s">
        <v>1201</v>
      </c>
      <c r="AV211" s="15"/>
      <c r="AW211" s="15"/>
      <c r="AX211" s="16" t="s">
        <v>8</v>
      </c>
      <c r="AY211" s="15"/>
    </row>
    <row r="212" spans="1:51" x14ac:dyDescent="0.2">
      <c r="A212" s="11" t="s">
        <v>1202</v>
      </c>
      <c r="B212" s="11" t="s">
        <v>1203</v>
      </c>
      <c r="C212" s="11"/>
      <c r="D212" s="13" t="s">
        <v>259</v>
      </c>
      <c r="E212" s="13" t="s">
        <v>269</v>
      </c>
      <c r="F212" s="13"/>
      <c r="G212" s="13">
        <v>22</v>
      </c>
      <c r="H212" s="14">
        <v>50</v>
      </c>
      <c r="I212" s="11" t="s">
        <v>58</v>
      </c>
      <c r="J212" s="11" t="s">
        <v>59</v>
      </c>
      <c r="K212" s="16" t="s">
        <v>491</v>
      </c>
      <c r="L212" s="16" t="s">
        <v>921</v>
      </c>
      <c r="M212" s="15"/>
      <c r="N212" s="15"/>
      <c r="O212" s="15"/>
      <c r="P212" s="15"/>
      <c r="Q212" s="15"/>
      <c r="R212" s="16" t="s">
        <v>885</v>
      </c>
      <c r="S212" s="16" t="s">
        <v>1204</v>
      </c>
      <c r="T212" s="15"/>
      <c r="U212" s="15"/>
      <c r="V212" s="15"/>
      <c r="W212" s="15"/>
      <c r="X212" s="16" t="s">
        <v>5</v>
      </c>
      <c r="Y212" s="15"/>
      <c r="Z212" s="16" t="s">
        <v>1205</v>
      </c>
      <c r="AA212" s="16" t="s">
        <v>1090</v>
      </c>
      <c r="AB212" s="15"/>
      <c r="AC212" s="16" t="s">
        <v>1206</v>
      </c>
      <c r="AD212" s="15"/>
      <c r="AE212" s="15"/>
      <c r="AF212" s="15"/>
      <c r="AG212" s="15"/>
      <c r="AH212" s="15"/>
      <c r="AI212" s="15"/>
      <c r="AJ212" s="15"/>
      <c r="AK212" s="15"/>
      <c r="AL212" s="16" t="s">
        <v>686</v>
      </c>
      <c r="AM212" s="16" t="s">
        <v>335</v>
      </c>
      <c r="AN212" s="16" t="s">
        <v>1207</v>
      </c>
      <c r="AO212" s="15"/>
      <c r="AP212" s="15"/>
      <c r="AQ212" s="15"/>
      <c r="AR212" s="16" t="s">
        <v>1208</v>
      </c>
      <c r="AS212" s="16" t="s">
        <v>569</v>
      </c>
      <c r="AT212" s="16" t="s">
        <v>500</v>
      </c>
      <c r="AU212" s="15"/>
      <c r="AV212" s="15"/>
      <c r="AW212" s="15"/>
      <c r="AX212" s="15"/>
      <c r="AY212" s="15"/>
    </row>
    <row r="213" spans="1:51" x14ac:dyDescent="0.2">
      <c r="A213" s="11" t="s">
        <v>90</v>
      </c>
      <c r="B213" s="11" t="s">
        <v>91</v>
      </c>
      <c r="C213" s="11"/>
      <c r="D213" s="13" t="s">
        <v>260</v>
      </c>
      <c r="E213" s="14"/>
      <c r="F213" s="14"/>
      <c r="G213" s="14">
        <v>22</v>
      </c>
      <c r="H213" s="14">
        <v>50</v>
      </c>
      <c r="I213" s="11" t="s">
        <v>58</v>
      </c>
      <c r="J213" s="11" t="s">
        <v>59</v>
      </c>
      <c r="K213" s="15"/>
      <c r="L213" s="15"/>
      <c r="M213" s="15"/>
      <c r="N213" s="15"/>
      <c r="O213" s="15"/>
      <c r="P213" s="15"/>
      <c r="Q213" s="16" t="s">
        <v>1209</v>
      </c>
      <c r="R213" s="15"/>
      <c r="S213" s="15"/>
      <c r="T213" s="15"/>
      <c r="U213" s="15"/>
      <c r="V213" s="16" t="s">
        <v>8</v>
      </c>
      <c r="W213" s="15"/>
      <c r="X213" s="15"/>
      <c r="Y213" s="16" t="s">
        <v>1210</v>
      </c>
      <c r="Z213" s="15"/>
      <c r="AA213" s="15"/>
      <c r="AB213" s="16" t="s">
        <v>1132</v>
      </c>
      <c r="AC213" s="15"/>
      <c r="AD213" s="16" t="s">
        <v>1211</v>
      </c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6" t="s">
        <v>1212</v>
      </c>
      <c r="AV213" s="15"/>
      <c r="AW213" s="15"/>
      <c r="AX213" s="16" t="s">
        <v>8</v>
      </c>
      <c r="AY213" s="15"/>
    </row>
    <row r="214" spans="1:51" x14ac:dyDescent="0.2">
      <c r="A214" s="11" t="s">
        <v>92</v>
      </c>
      <c r="B214" s="11" t="s">
        <v>93</v>
      </c>
      <c r="C214" s="11"/>
      <c r="D214" s="13" t="s">
        <v>260</v>
      </c>
      <c r="E214" s="13" t="s">
        <v>205</v>
      </c>
      <c r="F214" s="13"/>
      <c r="G214" s="13">
        <v>22</v>
      </c>
      <c r="H214" s="14">
        <v>50</v>
      </c>
      <c r="I214" s="11" t="s">
        <v>58</v>
      </c>
      <c r="J214" s="11" t="s">
        <v>59</v>
      </c>
      <c r="K214" s="15"/>
      <c r="L214" s="15"/>
      <c r="M214" s="15"/>
      <c r="N214" s="15"/>
      <c r="O214" s="15"/>
      <c r="P214" s="15"/>
      <c r="Q214" s="16" t="s">
        <v>1195</v>
      </c>
      <c r="R214" s="15"/>
      <c r="S214" s="15"/>
      <c r="T214" s="15"/>
      <c r="U214" s="15"/>
      <c r="V214" s="16" t="s">
        <v>8</v>
      </c>
      <c r="W214" s="15"/>
      <c r="X214" s="15"/>
      <c r="Y214" s="16" t="s">
        <v>1213</v>
      </c>
      <c r="Z214" s="15"/>
      <c r="AA214" s="15"/>
      <c r="AB214" s="16" t="s">
        <v>1214</v>
      </c>
      <c r="AC214" s="15"/>
      <c r="AD214" s="16" t="s">
        <v>1215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6" t="s">
        <v>611</v>
      </c>
      <c r="AV214" s="15"/>
      <c r="AW214" s="15"/>
      <c r="AX214" s="16" t="s">
        <v>8</v>
      </c>
      <c r="AY214" s="15"/>
    </row>
    <row r="215" spans="1:51" x14ac:dyDescent="0.2">
      <c r="A215" s="11" t="s">
        <v>94</v>
      </c>
      <c r="B215" s="11" t="s">
        <v>1216</v>
      </c>
      <c r="C215" s="11"/>
      <c r="D215" s="13" t="s">
        <v>259</v>
      </c>
      <c r="E215" s="13" t="s">
        <v>269</v>
      </c>
      <c r="F215" s="13"/>
      <c r="G215" s="14">
        <v>23</v>
      </c>
      <c r="H215" s="14">
        <v>0</v>
      </c>
      <c r="I215" s="11" t="s">
        <v>58</v>
      </c>
      <c r="J215" s="11" t="s">
        <v>59</v>
      </c>
      <c r="K215" s="16" t="s">
        <v>1217</v>
      </c>
      <c r="L215" s="16" t="s">
        <v>5</v>
      </c>
      <c r="M215" s="15"/>
      <c r="N215" s="15"/>
      <c r="O215" s="15"/>
      <c r="P215" s="15"/>
      <c r="Q215" s="15"/>
      <c r="R215" s="16" t="s">
        <v>1218</v>
      </c>
      <c r="S215" s="16" t="s">
        <v>581</v>
      </c>
      <c r="T215" s="15"/>
      <c r="U215" s="15"/>
      <c r="V215" s="15"/>
      <c r="W215" s="15"/>
      <c r="X215" s="16" t="s">
        <v>5</v>
      </c>
      <c r="Y215" s="15"/>
      <c r="Z215" s="16" t="s">
        <v>1219</v>
      </c>
      <c r="AA215" s="16" t="s">
        <v>379</v>
      </c>
      <c r="AB215" s="15"/>
      <c r="AC215" s="16" t="s">
        <v>1220</v>
      </c>
      <c r="AD215" s="15"/>
      <c r="AE215" s="15"/>
      <c r="AF215" s="15"/>
      <c r="AG215" s="15"/>
      <c r="AH215" s="15"/>
      <c r="AI215" s="15"/>
      <c r="AJ215" s="15"/>
      <c r="AK215" s="15"/>
      <c r="AL215" s="16" t="s">
        <v>1221</v>
      </c>
      <c r="AM215" s="16" t="s">
        <v>303</v>
      </c>
      <c r="AN215" s="16" t="s">
        <v>1222</v>
      </c>
      <c r="AO215" s="15"/>
      <c r="AP215" s="15"/>
      <c r="AQ215" s="15"/>
      <c r="AR215" s="16" t="s">
        <v>609</v>
      </c>
      <c r="AS215" s="16" t="s">
        <v>920</v>
      </c>
      <c r="AT215" s="16" t="s">
        <v>1223</v>
      </c>
      <c r="AU215" s="15"/>
      <c r="AV215" s="15"/>
      <c r="AW215" s="15"/>
      <c r="AX215" s="15"/>
      <c r="AY215" s="15"/>
    </row>
    <row r="216" spans="1:51" x14ac:dyDescent="0.2">
      <c r="A216" s="11" t="s">
        <v>94</v>
      </c>
      <c r="B216" s="11" t="s">
        <v>95</v>
      </c>
      <c r="C216" s="11"/>
      <c r="D216" s="13" t="s">
        <v>260</v>
      </c>
      <c r="E216" s="13" t="s">
        <v>204</v>
      </c>
      <c r="F216" s="13"/>
      <c r="G216" s="13">
        <v>23</v>
      </c>
      <c r="H216" s="14">
        <v>0</v>
      </c>
      <c r="I216" s="11" t="s">
        <v>58</v>
      </c>
      <c r="J216" s="11" t="s">
        <v>59</v>
      </c>
      <c r="K216" s="15"/>
      <c r="L216" s="15"/>
      <c r="M216" s="15"/>
      <c r="N216" s="15"/>
      <c r="O216" s="15"/>
      <c r="P216" s="15"/>
      <c r="Q216" s="16" t="s">
        <v>1224</v>
      </c>
      <c r="R216" s="15"/>
      <c r="S216" s="15"/>
      <c r="T216" s="15"/>
      <c r="U216" s="15"/>
      <c r="V216" s="16" t="s">
        <v>8</v>
      </c>
      <c r="W216" s="15"/>
      <c r="X216" s="15"/>
      <c r="Y216" s="16" t="s">
        <v>1225</v>
      </c>
      <c r="Z216" s="15"/>
      <c r="AA216" s="15"/>
      <c r="AB216" s="16" t="s">
        <v>466</v>
      </c>
      <c r="AC216" s="15"/>
      <c r="AD216" s="16" t="s">
        <v>1226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6" t="s">
        <v>1227</v>
      </c>
      <c r="AV216" s="15"/>
      <c r="AW216" s="15"/>
      <c r="AX216" s="16" t="s">
        <v>8</v>
      </c>
      <c r="AY216" s="15"/>
    </row>
    <row r="217" spans="1:51" ht="22.5" x14ac:dyDescent="0.2">
      <c r="A217" s="11" t="s">
        <v>96</v>
      </c>
      <c r="B217" s="11" t="s">
        <v>97</v>
      </c>
      <c r="C217" s="11"/>
      <c r="D217" s="13" t="s">
        <v>260</v>
      </c>
      <c r="E217" s="13" t="s">
        <v>205</v>
      </c>
      <c r="F217" s="13"/>
      <c r="G217" s="13">
        <v>23</v>
      </c>
      <c r="H217" s="14">
        <v>0</v>
      </c>
      <c r="I217" s="11" t="s">
        <v>58</v>
      </c>
      <c r="J217" s="11" t="s">
        <v>59</v>
      </c>
      <c r="K217" s="15"/>
      <c r="L217" s="15"/>
      <c r="M217" s="15"/>
      <c r="N217" s="15"/>
      <c r="O217" s="15"/>
      <c r="P217" s="15"/>
      <c r="Q217" s="19" t="s">
        <v>1228</v>
      </c>
      <c r="R217" s="15"/>
      <c r="S217" s="15"/>
      <c r="T217" s="15"/>
      <c r="U217" s="15"/>
      <c r="V217" s="19" t="s">
        <v>1229</v>
      </c>
      <c r="W217" s="15"/>
      <c r="X217" s="15"/>
      <c r="Y217" s="19" t="s">
        <v>1230</v>
      </c>
      <c r="Z217" s="15"/>
      <c r="AA217" s="15"/>
      <c r="AB217" s="19" t="s">
        <v>1231</v>
      </c>
      <c r="AC217" s="15"/>
      <c r="AD217" s="19" t="s">
        <v>1232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9" t="s">
        <v>1233</v>
      </c>
      <c r="AV217" s="15"/>
      <c r="AW217" s="15"/>
      <c r="AX217" s="19" t="s">
        <v>1229</v>
      </c>
      <c r="AY217" s="15"/>
    </row>
    <row r="218" spans="1:51" x14ac:dyDescent="0.2">
      <c r="A218" s="11" t="s">
        <v>98</v>
      </c>
      <c r="B218" s="11" t="s">
        <v>1234</v>
      </c>
      <c r="C218" s="11"/>
      <c r="D218" s="13" t="s">
        <v>259</v>
      </c>
      <c r="E218" s="13" t="s">
        <v>269</v>
      </c>
      <c r="F218" s="13"/>
      <c r="G218" s="14">
        <v>24</v>
      </c>
      <c r="H218" s="14">
        <v>150</v>
      </c>
      <c r="I218" s="11" t="s">
        <v>58</v>
      </c>
      <c r="J218" s="11" t="s">
        <v>59</v>
      </c>
      <c r="K218" s="16" t="s">
        <v>920</v>
      </c>
      <c r="L218" s="16" t="s">
        <v>1166</v>
      </c>
      <c r="M218" s="15"/>
      <c r="N218" s="15"/>
      <c r="O218" s="15"/>
      <c r="P218" s="15"/>
      <c r="Q218" s="15"/>
      <c r="R218" s="16" t="s">
        <v>633</v>
      </c>
      <c r="S218" s="16" t="s">
        <v>581</v>
      </c>
      <c r="T218" s="15"/>
      <c r="U218" s="15"/>
      <c r="V218" s="15"/>
      <c r="W218" s="15"/>
      <c r="X218" s="16" t="s">
        <v>5</v>
      </c>
      <c r="Y218" s="15"/>
      <c r="Z218" s="16" t="s">
        <v>1235</v>
      </c>
      <c r="AA218" s="16" t="s">
        <v>1236</v>
      </c>
      <c r="AB218" s="15"/>
      <c r="AC218" s="16" t="s">
        <v>1237</v>
      </c>
      <c r="AD218" s="15"/>
      <c r="AE218" s="15"/>
      <c r="AF218" s="15"/>
      <c r="AG218" s="15"/>
      <c r="AH218" s="15"/>
      <c r="AI218" s="15"/>
      <c r="AJ218" s="15"/>
      <c r="AK218" s="15"/>
      <c r="AL218" s="16" t="s">
        <v>1238</v>
      </c>
      <c r="AM218" s="16" t="s">
        <v>602</v>
      </c>
      <c r="AN218" s="16" t="s">
        <v>1239</v>
      </c>
      <c r="AO218" s="15"/>
      <c r="AP218" s="15"/>
      <c r="AQ218" s="15"/>
      <c r="AR218" s="16" t="s">
        <v>930</v>
      </c>
      <c r="AS218" s="16" t="s">
        <v>869</v>
      </c>
      <c r="AT218" s="16" t="s">
        <v>1240</v>
      </c>
      <c r="AU218" s="15"/>
      <c r="AV218" s="15"/>
      <c r="AW218" s="15"/>
      <c r="AX218" s="15"/>
      <c r="AY218" s="15"/>
    </row>
    <row r="219" spans="1:51" x14ac:dyDescent="0.2">
      <c r="A219" s="11" t="s">
        <v>98</v>
      </c>
      <c r="B219" s="11" t="s">
        <v>99</v>
      </c>
      <c r="C219" s="11"/>
      <c r="D219" s="13" t="s">
        <v>260</v>
      </c>
      <c r="E219" s="13" t="s">
        <v>204</v>
      </c>
      <c r="F219" s="13"/>
      <c r="G219" s="13">
        <v>24</v>
      </c>
      <c r="H219" s="14">
        <v>150</v>
      </c>
      <c r="I219" s="11" t="s">
        <v>58</v>
      </c>
      <c r="J219" s="11" t="s">
        <v>59</v>
      </c>
      <c r="K219" s="15"/>
      <c r="L219" s="15"/>
      <c r="M219" s="15"/>
      <c r="N219" s="15"/>
      <c r="O219" s="15"/>
      <c r="P219" s="15"/>
      <c r="Q219" s="16" t="s">
        <v>1241</v>
      </c>
      <c r="R219" s="15"/>
      <c r="S219" s="15"/>
      <c r="T219" s="15"/>
      <c r="U219" s="15"/>
      <c r="V219" s="16" t="s">
        <v>8</v>
      </c>
      <c r="W219" s="15"/>
      <c r="X219" s="15"/>
      <c r="Y219" s="16" t="s">
        <v>1242</v>
      </c>
      <c r="Z219" s="15"/>
      <c r="AA219" s="15"/>
      <c r="AB219" s="16" t="s">
        <v>1064</v>
      </c>
      <c r="AC219" s="15"/>
      <c r="AD219" s="16" t="s">
        <v>1243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6" t="s">
        <v>1244</v>
      </c>
      <c r="AV219" s="15"/>
      <c r="AW219" s="15"/>
      <c r="AX219" s="16" t="s">
        <v>8</v>
      </c>
      <c r="AY219" s="15"/>
    </row>
    <row r="220" spans="1:51" ht="22.5" x14ac:dyDescent="0.2">
      <c r="A220" s="11" t="s">
        <v>100</v>
      </c>
      <c r="B220" s="11" t="s">
        <v>101</v>
      </c>
      <c r="C220" s="11"/>
      <c r="D220" s="13" t="s">
        <v>260</v>
      </c>
      <c r="E220" s="13" t="s">
        <v>205</v>
      </c>
      <c r="F220" s="13"/>
      <c r="G220" s="13">
        <v>24</v>
      </c>
      <c r="H220" s="14">
        <v>150</v>
      </c>
      <c r="I220" s="11" t="s">
        <v>58</v>
      </c>
      <c r="J220" s="11" t="s">
        <v>59</v>
      </c>
      <c r="K220" s="15"/>
      <c r="L220" s="15"/>
      <c r="M220" s="15"/>
      <c r="N220" s="15"/>
      <c r="O220" s="15"/>
      <c r="P220" s="15"/>
      <c r="Q220" s="19" t="s">
        <v>1245</v>
      </c>
      <c r="R220" s="15"/>
      <c r="S220" s="15"/>
      <c r="T220" s="15"/>
      <c r="U220" s="15"/>
      <c r="V220" s="19" t="s">
        <v>1229</v>
      </c>
      <c r="W220" s="15"/>
      <c r="X220" s="15"/>
      <c r="Y220" s="19" t="s">
        <v>1246</v>
      </c>
      <c r="Z220" s="15"/>
      <c r="AA220" s="15"/>
      <c r="AB220" s="19" t="s">
        <v>1247</v>
      </c>
      <c r="AC220" s="15"/>
      <c r="AD220" s="19" t="s">
        <v>1248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9" t="s">
        <v>1249</v>
      </c>
      <c r="AV220" s="15"/>
      <c r="AW220" s="15"/>
      <c r="AX220" s="19" t="s">
        <v>1229</v>
      </c>
      <c r="AY220" s="15"/>
    </row>
    <row r="221" spans="1:51" x14ac:dyDescent="0.2">
      <c r="A221" s="11" t="s">
        <v>102</v>
      </c>
      <c r="B221" s="11" t="s">
        <v>1250</v>
      </c>
      <c r="C221" s="11"/>
      <c r="D221" s="13" t="s">
        <v>259</v>
      </c>
      <c r="E221" s="13" t="s">
        <v>269</v>
      </c>
      <c r="F221" s="13"/>
      <c r="G221" s="14">
        <v>13</v>
      </c>
      <c r="H221" s="14">
        <v>0</v>
      </c>
      <c r="I221" s="11" t="s">
        <v>58</v>
      </c>
      <c r="J221" s="11" t="s">
        <v>59</v>
      </c>
      <c r="K221" s="16" t="s">
        <v>450</v>
      </c>
      <c r="L221" s="16" t="s">
        <v>921</v>
      </c>
      <c r="M221" s="15"/>
      <c r="N221" s="15"/>
      <c r="O221" s="15"/>
      <c r="P221" s="15"/>
      <c r="Q221" s="15"/>
      <c r="R221" s="16" t="s">
        <v>1241</v>
      </c>
      <c r="S221" s="16" t="s">
        <v>923</v>
      </c>
      <c r="T221" s="15"/>
      <c r="U221" s="15"/>
      <c r="V221" s="15"/>
      <c r="W221" s="15"/>
      <c r="X221" s="16" t="s">
        <v>5</v>
      </c>
      <c r="Y221" s="15"/>
      <c r="Z221" s="16" t="s">
        <v>1251</v>
      </c>
      <c r="AA221" s="16" t="s">
        <v>1090</v>
      </c>
      <c r="AB221" s="15"/>
      <c r="AC221" s="16" t="s">
        <v>446</v>
      </c>
      <c r="AD221" s="15"/>
      <c r="AE221" s="15"/>
      <c r="AF221" s="15"/>
      <c r="AG221" s="15"/>
      <c r="AH221" s="15"/>
      <c r="AI221" s="15"/>
      <c r="AJ221" s="15"/>
      <c r="AK221" s="15"/>
      <c r="AL221" s="16" t="s">
        <v>699</v>
      </c>
      <c r="AM221" s="16" t="s">
        <v>968</v>
      </c>
      <c r="AN221" s="16" t="s">
        <v>735</v>
      </c>
      <c r="AO221" s="15"/>
      <c r="AP221" s="15"/>
      <c r="AQ221" s="15"/>
      <c r="AR221" s="16" t="s">
        <v>1252</v>
      </c>
      <c r="AS221" s="16" t="s">
        <v>1235</v>
      </c>
      <c r="AT221" s="16" t="s">
        <v>1253</v>
      </c>
      <c r="AU221" s="15"/>
      <c r="AV221" s="15"/>
      <c r="AW221" s="15"/>
      <c r="AX221" s="15"/>
      <c r="AY221" s="15"/>
    </row>
    <row r="222" spans="1:51" x14ac:dyDescent="0.2">
      <c r="A222" s="11" t="s">
        <v>102</v>
      </c>
      <c r="B222" s="11" t="s">
        <v>103</v>
      </c>
      <c r="C222" s="11"/>
      <c r="D222" s="13" t="s">
        <v>260</v>
      </c>
      <c r="E222" s="13" t="s">
        <v>204</v>
      </c>
      <c r="F222" s="13"/>
      <c r="G222" s="13">
        <v>13</v>
      </c>
      <c r="H222" s="14">
        <v>0</v>
      </c>
      <c r="I222" s="11" t="s">
        <v>58</v>
      </c>
      <c r="J222" s="11" t="s">
        <v>59</v>
      </c>
      <c r="K222" s="15"/>
      <c r="L222" s="15"/>
      <c r="M222" s="15"/>
      <c r="N222" s="15"/>
      <c r="O222" s="15"/>
      <c r="P222" s="15"/>
      <c r="Q222" s="16" t="s">
        <v>421</v>
      </c>
      <c r="R222" s="15"/>
      <c r="S222" s="15"/>
      <c r="T222" s="15"/>
      <c r="U222" s="15"/>
      <c r="V222" s="16" t="s">
        <v>8</v>
      </c>
      <c r="W222" s="15"/>
      <c r="X222" s="15"/>
      <c r="Y222" s="16" t="s">
        <v>1254</v>
      </c>
      <c r="Z222" s="15"/>
      <c r="AA222" s="15"/>
      <c r="AB222" s="16" t="s">
        <v>1164</v>
      </c>
      <c r="AC222" s="15"/>
      <c r="AD222" s="16" t="s">
        <v>1255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6" t="s">
        <v>1256</v>
      </c>
      <c r="AV222" s="15"/>
      <c r="AW222" s="15"/>
      <c r="AX222" s="16" t="s">
        <v>8</v>
      </c>
      <c r="AY222" s="15"/>
    </row>
    <row r="223" spans="1:51" x14ac:dyDescent="0.2">
      <c r="A223" s="11" t="s">
        <v>104</v>
      </c>
      <c r="B223" s="11" t="s">
        <v>105</v>
      </c>
      <c r="C223" s="11"/>
      <c r="D223" s="13" t="s">
        <v>260</v>
      </c>
      <c r="E223" s="13" t="s">
        <v>205</v>
      </c>
      <c r="F223" s="13"/>
      <c r="G223" s="13">
        <v>13</v>
      </c>
      <c r="H223" s="14">
        <v>0</v>
      </c>
      <c r="I223" s="11" t="s">
        <v>58</v>
      </c>
      <c r="J223" s="11" t="s">
        <v>59</v>
      </c>
      <c r="K223" s="15"/>
      <c r="L223" s="15"/>
      <c r="M223" s="15"/>
      <c r="N223" s="15"/>
      <c r="O223" s="15"/>
      <c r="P223" s="15"/>
      <c r="Q223" s="16" t="s">
        <v>1224</v>
      </c>
      <c r="R223" s="15"/>
      <c r="S223" s="15"/>
      <c r="T223" s="15"/>
      <c r="U223" s="15"/>
      <c r="V223" s="16" t="s">
        <v>8</v>
      </c>
      <c r="W223" s="15"/>
      <c r="X223" s="15"/>
      <c r="Y223" s="16" t="s">
        <v>1257</v>
      </c>
      <c r="Z223" s="15"/>
      <c r="AA223" s="15"/>
      <c r="AB223" s="16" t="s">
        <v>1258</v>
      </c>
      <c r="AC223" s="15"/>
      <c r="AD223" s="16" t="s">
        <v>1259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6" t="s">
        <v>1260</v>
      </c>
      <c r="AV223" s="15"/>
      <c r="AW223" s="15"/>
      <c r="AX223" s="16" t="s">
        <v>8</v>
      </c>
      <c r="AY223" s="15"/>
    </row>
    <row r="224" spans="1:51" x14ac:dyDescent="0.2">
      <c r="A224" s="11" t="s">
        <v>106</v>
      </c>
      <c r="B224" s="11" t="s">
        <v>1261</v>
      </c>
      <c r="C224" s="11"/>
      <c r="D224" s="13" t="s">
        <v>259</v>
      </c>
      <c r="E224" s="13" t="s">
        <v>269</v>
      </c>
      <c r="F224" s="13"/>
      <c r="G224" s="14">
        <v>14</v>
      </c>
      <c r="H224" s="14">
        <v>300</v>
      </c>
      <c r="I224" s="11" t="s">
        <v>58</v>
      </c>
      <c r="J224" s="11" t="s">
        <v>59</v>
      </c>
      <c r="K224" s="16" t="s">
        <v>306</v>
      </c>
      <c r="L224" s="16" t="s">
        <v>1262</v>
      </c>
      <c r="M224" s="15"/>
      <c r="N224" s="15"/>
      <c r="O224" s="15"/>
      <c r="P224" s="15"/>
      <c r="Q224" s="15"/>
      <c r="R224" s="16" t="s">
        <v>633</v>
      </c>
      <c r="S224" s="16" t="s">
        <v>1263</v>
      </c>
      <c r="T224" s="15"/>
      <c r="U224" s="15"/>
      <c r="V224" s="15"/>
      <c r="W224" s="15"/>
      <c r="X224" s="16" t="s">
        <v>5</v>
      </c>
      <c r="Y224" s="15"/>
      <c r="Z224" s="16" t="s">
        <v>1264</v>
      </c>
      <c r="AA224" s="16" t="s">
        <v>1265</v>
      </c>
      <c r="AB224" s="15"/>
      <c r="AC224" s="16" t="s">
        <v>1266</v>
      </c>
      <c r="AD224" s="15"/>
      <c r="AE224" s="15"/>
      <c r="AF224" s="15"/>
      <c r="AG224" s="15"/>
      <c r="AH224" s="15"/>
      <c r="AI224" s="15"/>
      <c r="AJ224" s="15"/>
      <c r="AK224" s="15"/>
      <c r="AL224" s="16" t="s">
        <v>1267</v>
      </c>
      <c r="AM224" s="16" t="s">
        <v>416</v>
      </c>
      <c r="AN224" s="16" t="s">
        <v>1268</v>
      </c>
      <c r="AO224" s="15"/>
      <c r="AP224" s="15"/>
      <c r="AQ224" s="15"/>
      <c r="AR224" s="16" t="s">
        <v>1269</v>
      </c>
      <c r="AS224" s="16" t="s">
        <v>677</v>
      </c>
      <c r="AT224" s="16" t="s">
        <v>785</v>
      </c>
      <c r="AU224" s="15"/>
      <c r="AV224" s="15"/>
      <c r="AW224" s="15"/>
      <c r="AX224" s="15"/>
      <c r="AY224" s="15"/>
    </row>
    <row r="225" spans="1:51" x14ac:dyDescent="0.2">
      <c r="A225" s="11" t="s">
        <v>106</v>
      </c>
      <c r="B225" s="11" t="s">
        <v>107</v>
      </c>
      <c r="C225" s="11"/>
      <c r="D225" s="13" t="s">
        <v>260</v>
      </c>
      <c r="E225" s="13" t="s">
        <v>204</v>
      </c>
      <c r="F225" s="13"/>
      <c r="G225" s="13">
        <v>14</v>
      </c>
      <c r="H225" s="14">
        <v>300</v>
      </c>
      <c r="I225" s="11" t="s">
        <v>58</v>
      </c>
      <c r="J225" s="11" t="s">
        <v>59</v>
      </c>
      <c r="K225" s="15"/>
      <c r="L225" s="15"/>
      <c r="M225" s="15"/>
      <c r="N225" s="15"/>
      <c r="O225" s="15"/>
      <c r="P225" s="15"/>
      <c r="Q225" s="16" t="s">
        <v>885</v>
      </c>
      <c r="R225" s="15"/>
      <c r="S225" s="15"/>
      <c r="T225" s="15"/>
      <c r="U225" s="15"/>
      <c r="V225" s="16" t="s">
        <v>8</v>
      </c>
      <c r="W225" s="15"/>
      <c r="X225" s="15"/>
      <c r="Y225" s="16" t="s">
        <v>712</v>
      </c>
      <c r="Z225" s="15"/>
      <c r="AA225" s="15"/>
      <c r="AB225" s="16" t="s">
        <v>1270</v>
      </c>
      <c r="AC225" s="15"/>
      <c r="AD225" s="16" t="s">
        <v>781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6" t="s">
        <v>1271</v>
      </c>
      <c r="AV225" s="15"/>
      <c r="AW225" s="15"/>
      <c r="AX225" s="16" t="s">
        <v>8</v>
      </c>
      <c r="AY225" s="15"/>
    </row>
    <row r="226" spans="1:51" x14ac:dyDescent="0.2">
      <c r="A226" s="11" t="s">
        <v>108</v>
      </c>
      <c r="B226" s="11" t="s">
        <v>109</v>
      </c>
      <c r="C226" s="11"/>
      <c r="D226" s="13" t="s">
        <v>260</v>
      </c>
      <c r="E226" s="13" t="s">
        <v>205</v>
      </c>
      <c r="F226" s="13"/>
      <c r="G226" s="13">
        <v>14</v>
      </c>
      <c r="H226" s="14">
        <v>300</v>
      </c>
      <c r="I226" s="11" t="s">
        <v>58</v>
      </c>
      <c r="J226" s="11" t="s">
        <v>59</v>
      </c>
      <c r="K226" s="15"/>
      <c r="L226" s="15"/>
      <c r="M226" s="15"/>
      <c r="N226" s="15"/>
      <c r="O226" s="15"/>
      <c r="P226" s="15"/>
      <c r="Q226" s="16" t="s">
        <v>1151</v>
      </c>
      <c r="R226" s="15"/>
      <c r="S226" s="15"/>
      <c r="T226" s="15"/>
      <c r="U226" s="15"/>
      <c r="V226" s="16" t="s">
        <v>8</v>
      </c>
      <c r="W226" s="15"/>
      <c r="X226" s="15"/>
      <c r="Y226" s="16" t="s">
        <v>1272</v>
      </c>
      <c r="Z226" s="15"/>
      <c r="AA226" s="15"/>
      <c r="AB226" s="16" t="s">
        <v>423</v>
      </c>
      <c r="AC226" s="15"/>
      <c r="AD226" s="16" t="s">
        <v>1273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6" t="s">
        <v>1274</v>
      </c>
      <c r="AV226" s="15"/>
      <c r="AW226" s="15"/>
      <c r="AX226" s="16" t="s">
        <v>8</v>
      </c>
      <c r="AY226" s="15"/>
    </row>
    <row r="227" spans="1:51" x14ac:dyDescent="0.2">
      <c r="A227" s="11" t="s">
        <v>110</v>
      </c>
      <c r="B227" s="11" t="s">
        <v>111</v>
      </c>
      <c r="C227" s="11"/>
      <c r="D227" s="13" t="s">
        <v>260</v>
      </c>
      <c r="E227" s="13" t="s">
        <v>205</v>
      </c>
      <c r="F227" s="13"/>
      <c r="G227" s="13">
        <v>15</v>
      </c>
      <c r="H227" s="14">
        <v>150</v>
      </c>
      <c r="I227" s="11" t="s">
        <v>58</v>
      </c>
      <c r="J227" s="11" t="s">
        <v>59</v>
      </c>
      <c r="K227" s="15"/>
      <c r="L227" s="15"/>
      <c r="M227" s="15"/>
      <c r="N227" s="15"/>
      <c r="O227" s="15"/>
      <c r="P227" s="15"/>
      <c r="Q227" s="16" t="s">
        <v>1275</v>
      </c>
      <c r="R227" s="15"/>
      <c r="S227" s="15"/>
      <c r="T227" s="15"/>
      <c r="U227" s="15"/>
      <c r="V227" s="16" t="s">
        <v>8</v>
      </c>
      <c r="W227" s="15"/>
      <c r="X227" s="15"/>
      <c r="Y227" s="16" t="s">
        <v>1276</v>
      </c>
      <c r="Z227" s="15"/>
      <c r="AA227" s="15"/>
      <c r="AB227" s="16" t="s">
        <v>1277</v>
      </c>
      <c r="AC227" s="15"/>
      <c r="AD227" s="16" t="s">
        <v>801</v>
      </c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6" t="s">
        <v>1278</v>
      </c>
      <c r="AV227" s="15"/>
      <c r="AW227" s="15"/>
      <c r="AX227" s="16" t="s">
        <v>8</v>
      </c>
      <c r="AY227" s="15"/>
    </row>
    <row r="228" spans="1:51" x14ac:dyDescent="0.2">
      <c r="A228" s="11" t="s">
        <v>112</v>
      </c>
      <c r="B228" s="11" t="s">
        <v>1279</v>
      </c>
      <c r="C228" s="11"/>
      <c r="D228" s="13" t="s">
        <v>259</v>
      </c>
      <c r="E228" s="13" t="s">
        <v>269</v>
      </c>
      <c r="F228" s="13"/>
      <c r="G228" s="14">
        <v>15</v>
      </c>
      <c r="H228" s="14">
        <v>150</v>
      </c>
      <c r="I228" s="11" t="s">
        <v>58</v>
      </c>
      <c r="J228" s="11" t="s">
        <v>59</v>
      </c>
      <c r="K228" s="16" t="s">
        <v>1280</v>
      </c>
      <c r="L228" s="16" t="s">
        <v>1281</v>
      </c>
      <c r="M228" s="15"/>
      <c r="N228" s="15"/>
      <c r="O228" s="15"/>
      <c r="P228" s="15"/>
      <c r="Q228" s="15"/>
      <c r="R228" s="16" t="s">
        <v>922</v>
      </c>
      <c r="S228" s="16" t="s">
        <v>1282</v>
      </c>
      <c r="T228" s="15"/>
      <c r="U228" s="15"/>
      <c r="V228" s="15"/>
      <c r="W228" s="15"/>
      <c r="X228" s="16" t="s">
        <v>5</v>
      </c>
      <c r="Y228" s="15"/>
      <c r="Z228" s="16" t="s">
        <v>1283</v>
      </c>
      <c r="AA228" s="16" t="s">
        <v>1284</v>
      </c>
      <c r="AB228" s="15"/>
      <c r="AC228" s="16" t="s">
        <v>1285</v>
      </c>
      <c r="AD228" s="15"/>
      <c r="AE228" s="15"/>
      <c r="AF228" s="15"/>
      <c r="AG228" s="15"/>
      <c r="AH228" s="15"/>
      <c r="AI228" s="15"/>
      <c r="AJ228" s="15"/>
      <c r="AK228" s="15"/>
      <c r="AL228" s="16" t="s">
        <v>820</v>
      </c>
      <c r="AM228" s="16" t="s">
        <v>1286</v>
      </c>
      <c r="AN228" s="16" t="s">
        <v>304</v>
      </c>
      <c r="AO228" s="15"/>
      <c r="AP228" s="15"/>
      <c r="AQ228" s="15"/>
      <c r="AR228" s="16" t="s">
        <v>459</v>
      </c>
      <c r="AS228" s="16" t="s">
        <v>460</v>
      </c>
      <c r="AT228" s="16" t="s">
        <v>932</v>
      </c>
      <c r="AU228" s="15"/>
      <c r="AV228" s="15"/>
      <c r="AW228" s="15"/>
      <c r="AX228" s="15"/>
      <c r="AY228" s="15"/>
    </row>
    <row r="229" spans="1:51" x14ac:dyDescent="0.2">
      <c r="A229" s="11" t="s">
        <v>112</v>
      </c>
      <c r="B229" s="11" t="s">
        <v>113</v>
      </c>
      <c r="C229" s="11"/>
      <c r="D229" s="13" t="s">
        <v>260</v>
      </c>
      <c r="E229" s="13" t="s">
        <v>204</v>
      </c>
      <c r="F229" s="13"/>
      <c r="G229" s="13">
        <v>15</v>
      </c>
      <c r="H229" s="14">
        <v>150</v>
      </c>
      <c r="I229" s="11" t="s">
        <v>58</v>
      </c>
      <c r="J229" s="11" t="s">
        <v>59</v>
      </c>
      <c r="K229" s="15"/>
      <c r="L229" s="15"/>
      <c r="M229" s="15"/>
      <c r="N229" s="15"/>
      <c r="O229" s="15"/>
      <c r="P229" s="15"/>
      <c r="Q229" s="16" t="s">
        <v>679</v>
      </c>
      <c r="R229" s="15"/>
      <c r="S229" s="15"/>
      <c r="T229" s="15"/>
      <c r="U229" s="15"/>
      <c r="V229" s="16" t="s">
        <v>8</v>
      </c>
      <c r="W229" s="15"/>
      <c r="X229" s="15"/>
      <c r="Y229" s="16" t="s">
        <v>1287</v>
      </c>
      <c r="Z229" s="15"/>
      <c r="AA229" s="15"/>
      <c r="AB229" s="16" t="s">
        <v>979</v>
      </c>
      <c r="AC229" s="15"/>
      <c r="AD229" s="16" t="s">
        <v>1288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6" t="s">
        <v>1119</v>
      </c>
      <c r="AV229" s="15"/>
      <c r="AW229" s="15"/>
      <c r="AX229" s="16" t="s">
        <v>8</v>
      </c>
      <c r="AY229" s="15"/>
    </row>
    <row r="230" spans="1:51" x14ac:dyDescent="0.2">
      <c r="A230" s="11" t="s">
        <v>114</v>
      </c>
      <c r="B230" s="11" t="s">
        <v>1289</v>
      </c>
      <c r="C230" s="11"/>
      <c r="D230" s="13" t="s">
        <v>259</v>
      </c>
      <c r="E230" s="13" t="s">
        <v>269</v>
      </c>
      <c r="F230" s="13"/>
      <c r="G230" s="14">
        <v>16</v>
      </c>
      <c r="H230" s="14">
        <v>50</v>
      </c>
      <c r="I230" s="11" t="s">
        <v>58</v>
      </c>
      <c r="J230" s="11" t="s">
        <v>59</v>
      </c>
      <c r="K230" s="16" t="s">
        <v>1290</v>
      </c>
      <c r="L230" s="16" t="s">
        <v>451</v>
      </c>
      <c r="M230" s="15"/>
      <c r="N230" s="15"/>
      <c r="O230" s="15"/>
      <c r="P230" s="15"/>
      <c r="Q230" s="15"/>
      <c r="R230" s="16" t="s">
        <v>885</v>
      </c>
      <c r="S230" s="16" t="s">
        <v>964</v>
      </c>
      <c r="T230" s="15"/>
      <c r="U230" s="15"/>
      <c r="V230" s="15"/>
      <c r="W230" s="15"/>
      <c r="X230" s="16" t="s">
        <v>5</v>
      </c>
      <c r="Y230" s="15"/>
      <c r="Z230" s="16" t="s">
        <v>1291</v>
      </c>
      <c r="AA230" s="16" t="s">
        <v>732</v>
      </c>
      <c r="AB230" s="15"/>
      <c r="AC230" s="16" t="s">
        <v>1292</v>
      </c>
      <c r="AD230" s="15"/>
      <c r="AE230" s="15"/>
      <c r="AF230" s="15"/>
      <c r="AG230" s="15"/>
      <c r="AH230" s="15"/>
      <c r="AI230" s="15"/>
      <c r="AJ230" s="15"/>
      <c r="AK230" s="15"/>
      <c r="AL230" s="16" t="s">
        <v>1263</v>
      </c>
      <c r="AM230" s="16" t="s">
        <v>1065</v>
      </c>
      <c r="AN230" s="16" t="s">
        <v>304</v>
      </c>
      <c r="AO230" s="15"/>
      <c r="AP230" s="15"/>
      <c r="AQ230" s="15"/>
      <c r="AR230" s="16" t="s">
        <v>1293</v>
      </c>
      <c r="AS230" s="16" t="s">
        <v>419</v>
      </c>
      <c r="AT230" s="16" t="s">
        <v>358</v>
      </c>
      <c r="AU230" s="15"/>
      <c r="AV230" s="15"/>
      <c r="AW230" s="15"/>
      <c r="AX230" s="15"/>
      <c r="AY230" s="15"/>
    </row>
    <row r="231" spans="1:51" x14ac:dyDescent="0.2">
      <c r="A231" s="11" t="s">
        <v>114</v>
      </c>
      <c r="B231" s="11" t="s">
        <v>115</v>
      </c>
      <c r="C231" s="11"/>
      <c r="D231" s="13" t="s">
        <v>260</v>
      </c>
      <c r="E231" s="13" t="s">
        <v>204</v>
      </c>
      <c r="F231" s="13"/>
      <c r="G231" s="13">
        <v>16</v>
      </c>
      <c r="H231" s="14">
        <v>50</v>
      </c>
      <c r="I231" s="11" t="s">
        <v>58</v>
      </c>
      <c r="J231" s="11" t="s">
        <v>59</v>
      </c>
      <c r="K231" s="15"/>
      <c r="L231" s="15"/>
      <c r="M231" s="15"/>
      <c r="N231" s="15"/>
      <c r="O231" s="15"/>
      <c r="P231" s="15"/>
      <c r="Q231" s="16" t="s">
        <v>1209</v>
      </c>
      <c r="R231" s="15"/>
      <c r="S231" s="15"/>
      <c r="T231" s="15"/>
      <c r="U231" s="15"/>
      <c r="V231" s="16" t="s">
        <v>8</v>
      </c>
      <c r="W231" s="15"/>
      <c r="X231" s="15"/>
      <c r="Y231" s="16" t="s">
        <v>1294</v>
      </c>
      <c r="Z231" s="15"/>
      <c r="AA231" s="15"/>
      <c r="AB231" s="16" t="s">
        <v>1295</v>
      </c>
      <c r="AC231" s="15"/>
      <c r="AD231" s="16" t="s">
        <v>1296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6" t="s">
        <v>1297</v>
      </c>
      <c r="AV231" s="15"/>
      <c r="AW231" s="15"/>
      <c r="AX231" s="16" t="s">
        <v>8</v>
      </c>
      <c r="AY231" s="15"/>
    </row>
    <row r="232" spans="1:51" x14ac:dyDescent="0.2">
      <c r="A232" s="11" t="s">
        <v>116</v>
      </c>
      <c r="B232" s="11" t="s">
        <v>117</v>
      </c>
      <c r="C232" s="11"/>
      <c r="D232" s="13" t="s">
        <v>260</v>
      </c>
      <c r="E232" s="13" t="s">
        <v>205</v>
      </c>
      <c r="F232" s="13"/>
      <c r="G232" s="13">
        <v>16</v>
      </c>
      <c r="H232" s="14">
        <v>50</v>
      </c>
      <c r="I232" s="11" t="s">
        <v>58</v>
      </c>
      <c r="J232" s="11" t="s">
        <v>59</v>
      </c>
      <c r="K232" s="15"/>
      <c r="L232" s="15"/>
      <c r="M232" s="15"/>
      <c r="N232" s="15"/>
      <c r="O232" s="15"/>
      <c r="P232" s="15"/>
      <c r="Q232" s="16" t="s">
        <v>1298</v>
      </c>
      <c r="R232" s="15"/>
      <c r="S232" s="15"/>
      <c r="T232" s="15"/>
      <c r="U232" s="15"/>
      <c r="V232" s="16" t="s">
        <v>8</v>
      </c>
      <c r="W232" s="15"/>
      <c r="X232" s="15"/>
      <c r="Y232" s="16" t="s">
        <v>1299</v>
      </c>
      <c r="Z232" s="15"/>
      <c r="AA232" s="15"/>
      <c r="AB232" s="16" t="s">
        <v>1300</v>
      </c>
      <c r="AC232" s="15"/>
      <c r="AD232" s="16" t="s">
        <v>1301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6" t="s">
        <v>1302</v>
      </c>
      <c r="AV232" s="15"/>
      <c r="AW232" s="15"/>
      <c r="AX232" s="16" t="s">
        <v>8</v>
      </c>
      <c r="AY232" s="15"/>
    </row>
    <row r="233" spans="1:51" x14ac:dyDescent="0.2">
      <c r="A233" s="11" t="s">
        <v>118</v>
      </c>
      <c r="B233" s="11" t="s">
        <v>1303</v>
      </c>
      <c r="C233" s="11"/>
      <c r="D233" s="13" t="s">
        <v>259</v>
      </c>
      <c r="E233" s="13" t="s">
        <v>269</v>
      </c>
      <c r="F233" s="13"/>
      <c r="G233" s="14">
        <v>17</v>
      </c>
      <c r="H233" s="14">
        <v>300</v>
      </c>
      <c r="I233" s="11" t="s">
        <v>58</v>
      </c>
      <c r="J233" s="11" t="s">
        <v>59</v>
      </c>
      <c r="K233" s="16" t="s">
        <v>757</v>
      </c>
      <c r="L233" s="16" t="s">
        <v>1262</v>
      </c>
      <c r="M233" s="15"/>
      <c r="N233" s="15"/>
      <c r="O233" s="15"/>
      <c r="P233" s="15"/>
      <c r="Q233" s="15"/>
      <c r="R233" s="16" t="s">
        <v>633</v>
      </c>
      <c r="S233" s="16" t="s">
        <v>1121</v>
      </c>
      <c r="T233" s="15"/>
      <c r="U233" s="15"/>
      <c r="V233" s="15"/>
      <c r="W233" s="15"/>
      <c r="X233" s="16" t="s">
        <v>5</v>
      </c>
      <c r="Y233" s="15"/>
      <c r="Z233" s="16" t="s">
        <v>1304</v>
      </c>
      <c r="AA233" s="16" t="s">
        <v>1305</v>
      </c>
      <c r="AB233" s="15"/>
      <c r="AC233" s="16" t="s">
        <v>1306</v>
      </c>
      <c r="AD233" s="15"/>
      <c r="AE233" s="15"/>
      <c r="AF233" s="15"/>
      <c r="AG233" s="15"/>
      <c r="AH233" s="15"/>
      <c r="AI233" s="15"/>
      <c r="AJ233" s="15"/>
      <c r="AK233" s="15"/>
      <c r="AL233" s="16" t="s">
        <v>523</v>
      </c>
      <c r="AM233" s="16" t="s">
        <v>1191</v>
      </c>
      <c r="AN233" s="16" t="s">
        <v>1066</v>
      </c>
      <c r="AO233" s="15"/>
      <c r="AP233" s="15"/>
      <c r="AQ233" s="15"/>
      <c r="AR233" s="16" t="s">
        <v>1307</v>
      </c>
      <c r="AS233" s="16" t="s">
        <v>677</v>
      </c>
      <c r="AT233" s="16" t="s">
        <v>891</v>
      </c>
      <c r="AU233" s="15"/>
      <c r="AV233" s="15"/>
      <c r="AW233" s="15"/>
      <c r="AX233" s="15"/>
      <c r="AY233" s="15"/>
    </row>
    <row r="234" spans="1:51" x14ac:dyDescent="0.2">
      <c r="A234" s="11" t="s">
        <v>118</v>
      </c>
      <c r="B234" s="11" t="s">
        <v>119</v>
      </c>
      <c r="C234" s="11"/>
      <c r="D234" s="13" t="s">
        <v>260</v>
      </c>
      <c r="E234" s="13" t="s">
        <v>204</v>
      </c>
      <c r="F234" s="13"/>
      <c r="G234" s="13">
        <v>17</v>
      </c>
      <c r="H234" s="14">
        <v>300</v>
      </c>
      <c r="I234" s="11" t="s">
        <v>58</v>
      </c>
      <c r="J234" s="11" t="s">
        <v>59</v>
      </c>
      <c r="K234" s="15"/>
      <c r="L234" s="15"/>
      <c r="M234" s="15"/>
      <c r="N234" s="15"/>
      <c r="O234" s="15"/>
      <c r="P234" s="15"/>
      <c r="Q234" s="16" t="s">
        <v>1308</v>
      </c>
      <c r="R234" s="15"/>
      <c r="S234" s="15"/>
      <c r="T234" s="15"/>
      <c r="U234" s="15"/>
      <c r="V234" s="16" t="s">
        <v>8</v>
      </c>
      <c r="W234" s="15"/>
      <c r="X234" s="15"/>
      <c r="Y234" s="16" t="s">
        <v>1309</v>
      </c>
      <c r="Z234" s="15"/>
      <c r="AA234" s="15"/>
      <c r="AB234" s="16" t="s">
        <v>1310</v>
      </c>
      <c r="AC234" s="15"/>
      <c r="AD234" s="16" t="s">
        <v>1311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6" t="s">
        <v>1119</v>
      </c>
      <c r="AV234" s="15"/>
      <c r="AW234" s="15"/>
      <c r="AX234" s="16" t="s">
        <v>8</v>
      </c>
      <c r="AY234" s="15"/>
    </row>
    <row r="235" spans="1:51" x14ac:dyDescent="0.2">
      <c r="A235" s="11" t="s">
        <v>120</v>
      </c>
      <c r="B235" s="11" t="s">
        <v>121</v>
      </c>
      <c r="C235" s="11"/>
      <c r="D235" s="13" t="s">
        <v>260</v>
      </c>
      <c r="E235" s="13" t="s">
        <v>205</v>
      </c>
      <c r="F235" s="13"/>
      <c r="G235" s="13">
        <v>17</v>
      </c>
      <c r="H235" s="14">
        <v>300</v>
      </c>
      <c r="I235" s="11" t="s">
        <v>58</v>
      </c>
      <c r="J235" s="11" t="s">
        <v>59</v>
      </c>
      <c r="K235" s="15"/>
      <c r="L235" s="15"/>
      <c r="M235" s="15"/>
      <c r="N235" s="15"/>
      <c r="O235" s="15"/>
      <c r="P235" s="15"/>
      <c r="Q235" s="16" t="s">
        <v>1312</v>
      </c>
      <c r="R235" s="15"/>
      <c r="S235" s="15"/>
      <c r="T235" s="15"/>
      <c r="U235" s="15"/>
      <c r="V235" s="16" t="s">
        <v>8</v>
      </c>
      <c r="W235" s="15"/>
      <c r="X235" s="15"/>
      <c r="Y235" s="16" t="s">
        <v>1309</v>
      </c>
      <c r="Z235" s="15"/>
      <c r="AA235" s="15"/>
      <c r="AB235" s="16" t="s">
        <v>1313</v>
      </c>
      <c r="AC235" s="15"/>
      <c r="AD235" s="16" t="s">
        <v>1314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6" t="s">
        <v>1315</v>
      </c>
      <c r="AV235" s="15"/>
      <c r="AW235" s="15"/>
      <c r="AX235" s="16" t="s">
        <v>8</v>
      </c>
      <c r="AY235" s="15"/>
    </row>
    <row r="236" spans="1:51" x14ac:dyDescent="0.2">
      <c r="A236" s="11" t="s">
        <v>122</v>
      </c>
      <c r="B236" s="11" t="s">
        <v>1316</v>
      </c>
      <c r="C236" s="11"/>
      <c r="D236" s="13" t="s">
        <v>259</v>
      </c>
      <c r="E236" s="13" t="s">
        <v>269</v>
      </c>
      <c r="F236" s="13"/>
      <c r="G236" s="14">
        <v>18</v>
      </c>
      <c r="H236" s="14">
        <v>100</v>
      </c>
      <c r="I236" s="11" t="s">
        <v>58</v>
      </c>
      <c r="J236" s="11" t="s">
        <v>59</v>
      </c>
      <c r="K236" s="16" t="s">
        <v>1317</v>
      </c>
      <c r="L236" s="16" t="s">
        <v>1099</v>
      </c>
      <c r="M236" s="15"/>
      <c r="N236" s="15"/>
      <c r="O236" s="15"/>
      <c r="P236" s="15"/>
      <c r="Q236" s="15"/>
      <c r="R236" s="16" t="s">
        <v>633</v>
      </c>
      <c r="S236" s="16" t="s">
        <v>1318</v>
      </c>
      <c r="T236" s="15"/>
      <c r="U236" s="15"/>
      <c r="V236" s="15"/>
      <c r="W236" s="15"/>
      <c r="X236" s="16" t="s">
        <v>5</v>
      </c>
      <c r="Y236" s="15"/>
      <c r="Z236" s="16" t="s">
        <v>1026</v>
      </c>
      <c r="AA236" s="16" t="s">
        <v>1236</v>
      </c>
      <c r="AB236" s="15"/>
      <c r="AC236" s="16" t="s">
        <v>926</v>
      </c>
      <c r="AD236" s="15"/>
      <c r="AE236" s="15"/>
      <c r="AF236" s="15"/>
      <c r="AG236" s="15"/>
      <c r="AH236" s="15"/>
      <c r="AI236" s="15"/>
      <c r="AJ236" s="15"/>
      <c r="AK236" s="15"/>
      <c r="AL236" s="16" t="s">
        <v>408</v>
      </c>
      <c r="AM236" s="16" t="s">
        <v>928</v>
      </c>
      <c r="AN236" s="16" t="s">
        <v>1319</v>
      </c>
      <c r="AO236" s="15"/>
      <c r="AP236" s="15"/>
      <c r="AQ236" s="15"/>
      <c r="AR236" s="16" t="s">
        <v>738</v>
      </c>
      <c r="AS236" s="16" t="s">
        <v>1320</v>
      </c>
      <c r="AT236" s="16" t="s">
        <v>1321</v>
      </c>
      <c r="AU236" s="15"/>
      <c r="AV236" s="15"/>
      <c r="AW236" s="15"/>
      <c r="AX236" s="15"/>
      <c r="AY236" s="15"/>
    </row>
    <row r="237" spans="1:51" x14ac:dyDescent="0.2">
      <c r="A237" s="11" t="s">
        <v>122</v>
      </c>
      <c r="B237" s="11" t="s">
        <v>123</v>
      </c>
      <c r="C237" s="11"/>
      <c r="D237" s="13" t="s">
        <v>260</v>
      </c>
      <c r="E237" s="13" t="s">
        <v>205</v>
      </c>
      <c r="F237" s="13"/>
      <c r="G237" s="13">
        <v>18</v>
      </c>
      <c r="H237" s="14">
        <v>100</v>
      </c>
      <c r="I237" s="11" t="s">
        <v>58</v>
      </c>
      <c r="J237" s="11" t="s">
        <v>59</v>
      </c>
      <c r="K237" s="15"/>
      <c r="L237" s="15"/>
      <c r="M237" s="15"/>
      <c r="N237" s="15"/>
      <c r="O237" s="15"/>
      <c r="P237" s="15"/>
      <c r="Q237" s="16" t="s">
        <v>462</v>
      </c>
      <c r="R237" s="15"/>
      <c r="S237" s="15"/>
      <c r="T237" s="15"/>
      <c r="U237" s="15"/>
      <c r="V237" s="16" t="s">
        <v>8</v>
      </c>
      <c r="W237" s="15"/>
      <c r="X237" s="15"/>
      <c r="Y237" s="16" t="s">
        <v>1322</v>
      </c>
      <c r="Z237" s="15"/>
      <c r="AA237" s="15"/>
      <c r="AB237" s="16" t="s">
        <v>423</v>
      </c>
      <c r="AC237" s="15"/>
      <c r="AD237" s="16" t="s">
        <v>1323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6" t="s">
        <v>1324</v>
      </c>
      <c r="AV237" s="15"/>
      <c r="AW237" s="15"/>
      <c r="AX237" s="16" t="s">
        <v>8</v>
      </c>
      <c r="AY237" s="15"/>
    </row>
    <row r="238" spans="1:51" x14ac:dyDescent="0.2">
      <c r="A238" s="11" t="s">
        <v>124</v>
      </c>
      <c r="B238" s="11" t="s">
        <v>125</v>
      </c>
      <c r="C238" s="11"/>
      <c r="D238" s="13" t="s">
        <v>260</v>
      </c>
      <c r="E238" s="13" t="s">
        <v>205</v>
      </c>
      <c r="F238" s="13"/>
      <c r="G238" s="13">
        <v>18</v>
      </c>
      <c r="H238" s="14">
        <v>100</v>
      </c>
      <c r="I238" s="11" t="s">
        <v>58</v>
      </c>
      <c r="J238" s="11" t="s">
        <v>59</v>
      </c>
      <c r="K238" s="15"/>
      <c r="L238" s="15"/>
      <c r="M238" s="15"/>
      <c r="N238" s="15"/>
      <c r="O238" s="15"/>
      <c r="P238" s="15"/>
      <c r="Q238" s="16" t="s">
        <v>339</v>
      </c>
      <c r="R238" s="15"/>
      <c r="S238" s="15"/>
      <c r="T238" s="15"/>
      <c r="U238" s="15"/>
      <c r="V238" s="16" t="s">
        <v>8</v>
      </c>
      <c r="W238" s="15"/>
      <c r="X238" s="15"/>
      <c r="Y238" s="16" t="s">
        <v>1325</v>
      </c>
      <c r="Z238" s="15"/>
      <c r="AA238" s="15"/>
      <c r="AB238" s="16" t="s">
        <v>1326</v>
      </c>
      <c r="AC238" s="15"/>
      <c r="AD238" s="16" t="s">
        <v>1327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6" t="s">
        <v>1328</v>
      </c>
      <c r="AV238" s="15"/>
      <c r="AW238" s="15"/>
      <c r="AX238" s="16" t="s">
        <v>8</v>
      </c>
      <c r="AY238" s="15"/>
    </row>
    <row r="239" spans="1:51" x14ac:dyDescent="0.2">
      <c r="A239" s="11" t="s">
        <v>1329</v>
      </c>
      <c r="B239" s="11" t="s">
        <v>1330</v>
      </c>
      <c r="C239" s="11"/>
      <c r="D239" s="13" t="s">
        <v>259</v>
      </c>
      <c r="E239" s="13" t="s">
        <v>269</v>
      </c>
      <c r="F239" s="13"/>
      <c r="G239" s="13">
        <v>7</v>
      </c>
      <c r="H239" s="14">
        <v>150</v>
      </c>
      <c r="I239" s="11" t="s">
        <v>58</v>
      </c>
      <c r="J239" s="11" t="s">
        <v>59</v>
      </c>
      <c r="K239" s="16" t="s">
        <v>920</v>
      </c>
      <c r="L239" s="16" t="s">
        <v>1281</v>
      </c>
      <c r="M239" s="15"/>
      <c r="N239" s="15"/>
      <c r="O239" s="15"/>
      <c r="P239" s="15"/>
      <c r="Q239" s="15"/>
      <c r="R239" s="16" t="s">
        <v>1077</v>
      </c>
      <c r="S239" s="16" t="s">
        <v>923</v>
      </c>
      <c r="T239" s="15"/>
      <c r="U239" s="15"/>
      <c r="V239" s="15"/>
      <c r="W239" s="15"/>
      <c r="X239" s="16" t="s">
        <v>5</v>
      </c>
      <c r="Y239" s="15"/>
      <c r="Z239" s="16" t="s">
        <v>1235</v>
      </c>
      <c r="AA239" s="16" t="s">
        <v>1236</v>
      </c>
      <c r="AB239" s="15"/>
      <c r="AC239" s="16" t="s">
        <v>1331</v>
      </c>
      <c r="AD239" s="15"/>
      <c r="AE239" s="15"/>
      <c r="AF239" s="15"/>
      <c r="AG239" s="15"/>
      <c r="AH239" s="15"/>
      <c r="AI239" s="15"/>
      <c r="AJ239" s="15"/>
      <c r="AK239" s="15"/>
      <c r="AL239" s="16" t="s">
        <v>754</v>
      </c>
      <c r="AM239" s="16" t="s">
        <v>511</v>
      </c>
      <c r="AN239" s="16" t="s">
        <v>1332</v>
      </c>
      <c r="AO239" s="15"/>
      <c r="AP239" s="15"/>
      <c r="AQ239" s="15"/>
      <c r="AR239" s="16" t="s">
        <v>1333</v>
      </c>
      <c r="AS239" s="16" t="s">
        <v>869</v>
      </c>
      <c r="AT239" s="16" t="s">
        <v>1334</v>
      </c>
      <c r="AU239" s="15"/>
      <c r="AV239" s="15"/>
      <c r="AW239" s="15"/>
      <c r="AX239" s="15"/>
      <c r="AY239" s="15"/>
    </row>
    <row r="240" spans="1:51" x14ac:dyDescent="0.2">
      <c r="A240" s="11" t="s">
        <v>126</v>
      </c>
      <c r="B240" s="11" t="s">
        <v>127</v>
      </c>
      <c r="C240" s="11"/>
      <c r="D240" s="13" t="s">
        <v>260</v>
      </c>
      <c r="E240" s="14"/>
      <c r="F240" s="14"/>
      <c r="G240" s="14">
        <v>7</v>
      </c>
      <c r="H240" s="14">
        <v>150</v>
      </c>
      <c r="I240" s="11" t="s">
        <v>58</v>
      </c>
      <c r="J240" s="11" t="s">
        <v>59</v>
      </c>
      <c r="K240" s="15"/>
      <c r="L240" s="15"/>
      <c r="M240" s="15"/>
      <c r="N240" s="15"/>
      <c r="O240" s="15"/>
      <c r="P240" s="15"/>
      <c r="Q240" s="16" t="s">
        <v>633</v>
      </c>
      <c r="R240" s="15"/>
      <c r="S240" s="15"/>
      <c r="T240" s="15"/>
      <c r="U240" s="15"/>
      <c r="V240" s="16" t="s">
        <v>8</v>
      </c>
      <c r="W240" s="15"/>
      <c r="X240" s="15"/>
      <c r="Y240" s="16" t="s">
        <v>1335</v>
      </c>
      <c r="Z240" s="15"/>
      <c r="AA240" s="15"/>
      <c r="AB240" s="16" t="s">
        <v>1336</v>
      </c>
      <c r="AC240" s="15"/>
      <c r="AD240" s="16" t="s">
        <v>708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6" t="s">
        <v>1337</v>
      </c>
      <c r="AV240" s="15"/>
      <c r="AW240" s="15"/>
      <c r="AX240" s="16" t="s">
        <v>8</v>
      </c>
      <c r="AY240" s="15"/>
    </row>
    <row r="241" spans="1:51" x14ac:dyDescent="0.2">
      <c r="A241" s="11" t="s">
        <v>128</v>
      </c>
      <c r="B241" s="11" t="s">
        <v>129</v>
      </c>
      <c r="C241" s="11"/>
      <c r="D241" s="13" t="s">
        <v>260</v>
      </c>
      <c r="E241" s="13" t="s">
        <v>205</v>
      </c>
      <c r="F241" s="13"/>
      <c r="G241" s="13">
        <v>7</v>
      </c>
      <c r="H241" s="14">
        <v>150</v>
      </c>
      <c r="I241" s="11" t="s">
        <v>58</v>
      </c>
      <c r="J241" s="11" t="s">
        <v>59</v>
      </c>
      <c r="K241" s="15"/>
      <c r="L241" s="15"/>
      <c r="M241" s="15"/>
      <c r="N241" s="15"/>
      <c r="O241" s="15"/>
      <c r="P241" s="15"/>
      <c r="Q241" s="16" t="s">
        <v>893</v>
      </c>
      <c r="R241" s="15"/>
      <c r="S241" s="15"/>
      <c r="T241" s="15"/>
      <c r="U241" s="15"/>
      <c r="V241" s="16" t="s">
        <v>8</v>
      </c>
      <c r="W241" s="15"/>
      <c r="X241" s="15"/>
      <c r="Y241" s="16" t="s">
        <v>1338</v>
      </c>
      <c r="Z241" s="15"/>
      <c r="AA241" s="15"/>
      <c r="AB241" s="16" t="s">
        <v>1339</v>
      </c>
      <c r="AC241" s="15"/>
      <c r="AD241" s="16" t="s">
        <v>1340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6" t="s">
        <v>1341</v>
      </c>
      <c r="AV241" s="15"/>
      <c r="AW241" s="15"/>
      <c r="AX241" s="16" t="s">
        <v>8</v>
      </c>
      <c r="AY241" s="15"/>
    </row>
    <row r="242" spans="1:51" x14ac:dyDescent="0.2">
      <c r="A242" s="11" t="s">
        <v>1342</v>
      </c>
      <c r="B242" s="11" t="s">
        <v>1343</v>
      </c>
      <c r="C242" s="11"/>
      <c r="D242" s="13" t="s">
        <v>259</v>
      </c>
      <c r="E242" s="13" t="s">
        <v>269</v>
      </c>
      <c r="F242" s="13"/>
      <c r="G242" s="13">
        <v>8</v>
      </c>
      <c r="H242" s="14">
        <v>50</v>
      </c>
      <c r="I242" s="11" t="s">
        <v>58</v>
      </c>
      <c r="J242" s="11" t="s">
        <v>59</v>
      </c>
      <c r="K242" s="16" t="s">
        <v>1317</v>
      </c>
      <c r="L242" s="16" t="s">
        <v>1099</v>
      </c>
      <c r="M242" s="15"/>
      <c r="N242" s="15"/>
      <c r="O242" s="15"/>
      <c r="P242" s="15"/>
      <c r="Q242" s="15"/>
      <c r="R242" s="16" t="s">
        <v>885</v>
      </c>
      <c r="S242" s="16" t="s">
        <v>1344</v>
      </c>
      <c r="T242" s="15"/>
      <c r="U242" s="15"/>
      <c r="V242" s="15"/>
      <c r="W242" s="15"/>
      <c r="X242" s="16" t="s">
        <v>5</v>
      </c>
      <c r="Y242" s="15"/>
      <c r="Z242" s="16" t="s">
        <v>1345</v>
      </c>
      <c r="AA242" s="16" t="s">
        <v>732</v>
      </c>
      <c r="AB242" s="15"/>
      <c r="AC242" s="16" t="s">
        <v>1346</v>
      </c>
      <c r="AD242" s="15"/>
      <c r="AE242" s="15"/>
      <c r="AF242" s="15"/>
      <c r="AG242" s="15"/>
      <c r="AH242" s="15"/>
      <c r="AI242" s="15"/>
      <c r="AJ242" s="15"/>
      <c r="AK242" s="15"/>
      <c r="AL242" s="16" t="s">
        <v>950</v>
      </c>
      <c r="AM242" s="16" t="s">
        <v>1347</v>
      </c>
      <c r="AN242" s="16" t="s">
        <v>1348</v>
      </c>
      <c r="AO242" s="15"/>
      <c r="AP242" s="15"/>
      <c r="AQ242" s="15"/>
      <c r="AR242" s="16" t="s">
        <v>1349</v>
      </c>
      <c r="AS242" s="16" t="s">
        <v>1350</v>
      </c>
      <c r="AT242" s="16" t="s">
        <v>468</v>
      </c>
      <c r="AU242" s="15"/>
      <c r="AV242" s="15"/>
      <c r="AW242" s="15"/>
      <c r="AX242" s="15"/>
      <c r="AY242" s="15"/>
    </row>
    <row r="243" spans="1:51" x14ac:dyDescent="0.2">
      <c r="A243" s="11" t="s">
        <v>130</v>
      </c>
      <c r="B243" s="11" t="s">
        <v>131</v>
      </c>
      <c r="C243" s="11"/>
      <c r="D243" s="13" t="s">
        <v>260</v>
      </c>
      <c r="E243" s="14"/>
      <c r="F243" s="14"/>
      <c r="G243" s="14">
        <v>8</v>
      </c>
      <c r="H243" s="14">
        <v>50</v>
      </c>
      <c r="I243" s="11" t="s">
        <v>58</v>
      </c>
      <c r="J243" s="11" t="s">
        <v>59</v>
      </c>
      <c r="K243" s="15"/>
      <c r="L243" s="15"/>
      <c r="M243" s="15"/>
      <c r="N243" s="15"/>
      <c r="O243" s="15"/>
      <c r="P243" s="15"/>
      <c r="Q243" s="16" t="s">
        <v>1351</v>
      </c>
      <c r="R243" s="15"/>
      <c r="S243" s="15"/>
      <c r="T243" s="15"/>
      <c r="U243" s="15"/>
      <c r="V243" s="16" t="s">
        <v>8</v>
      </c>
      <c r="W243" s="15"/>
      <c r="X243" s="15"/>
      <c r="Y243" s="16" t="s">
        <v>1352</v>
      </c>
      <c r="Z243" s="15"/>
      <c r="AA243" s="15"/>
      <c r="AB243" s="16" t="s">
        <v>1353</v>
      </c>
      <c r="AC243" s="15"/>
      <c r="AD243" s="16" t="s">
        <v>1354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6" t="s">
        <v>1355</v>
      </c>
      <c r="AV243" s="15"/>
      <c r="AW243" s="15"/>
      <c r="AX243" s="16" t="s">
        <v>8</v>
      </c>
      <c r="AY243" s="15"/>
    </row>
    <row r="244" spans="1:51" x14ac:dyDescent="0.2">
      <c r="A244" s="11" t="s">
        <v>132</v>
      </c>
      <c r="B244" s="11" t="s">
        <v>133</v>
      </c>
      <c r="C244" s="11"/>
      <c r="D244" s="13" t="s">
        <v>260</v>
      </c>
      <c r="E244" s="13" t="s">
        <v>205</v>
      </c>
      <c r="F244" s="13"/>
      <c r="G244" s="13">
        <v>8</v>
      </c>
      <c r="H244" s="14">
        <v>50</v>
      </c>
      <c r="I244" s="11" t="s">
        <v>58</v>
      </c>
      <c r="J244" s="11" t="s">
        <v>59</v>
      </c>
      <c r="K244" s="15"/>
      <c r="L244" s="15"/>
      <c r="M244" s="15"/>
      <c r="N244" s="15"/>
      <c r="O244" s="15"/>
      <c r="P244" s="15"/>
      <c r="Q244" s="16" t="s">
        <v>893</v>
      </c>
      <c r="R244" s="15"/>
      <c r="S244" s="15"/>
      <c r="T244" s="15"/>
      <c r="U244" s="15"/>
      <c r="V244" s="16" t="s">
        <v>8</v>
      </c>
      <c r="W244" s="15"/>
      <c r="X244" s="15"/>
      <c r="Y244" s="16" t="s">
        <v>1356</v>
      </c>
      <c r="Z244" s="15"/>
      <c r="AA244" s="15"/>
      <c r="AB244" s="16" t="s">
        <v>1357</v>
      </c>
      <c r="AC244" s="15"/>
      <c r="AD244" s="16" t="s">
        <v>1358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6" t="s">
        <v>1359</v>
      </c>
      <c r="AV244" s="15"/>
      <c r="AW244" s="15"/>
      <c r="AX244" s="16" t="s">
        <v>8</v>
      </c>
      <c r="AY244" s="15"/>
    </row>
    <row r="245" spans="1:51" x14ac:dyDescent="0.2">
      <c r="A245" s="11" t="s">
        <v>1360</v>
      </c>
      <c r="B245" s="11" t="s">
        <v>1361</v>
      </c>
      <c r="C245" s="11"/>
      <c r="D245" s="13" t="s">
        <v>259</v>
      </c>
      <c r="E245" s="13" t="s">
        <v>269</v>
      </c>
      <c r="F245" s="13"/>
      <c r="G245" s="13">
        <v>9</v>
      </c>
      <c r="H245" s="14">
        <v>0</v>
      </c>
      <c r="I245" s="11" t="s">
        <v>58</v>
      </c>
      <c r="J245" s="11" t="s">
        <v>59</v>
      </c>
      <c r="K245" s="16" t="s">
        <v>1362</v>
      </c>
      <c r="L245" s="16" t="s">
        <v>921</v>
      </c>
      <c r="M245" s="15"/>
      <c r="N245" s="15"/>
      <c r="O245" s="15"/>
      <c r="P245" s="15"/>
      <c r="Q245" s="15"/>
      <c r="R245" s="16" t="s">
        <v>762</v>
      </c>
      <c r="S245" s="16" t="s">
        <v>1142</v>
      </c>
      <c r="T245" s="15"/>
      <c r="U245" s="15"/>
      <c r="V245" s="15"/>
      <c r="W245" s="15"/>
      <c r="X245" s="16" t="s">
        <v>5</v>
      </c>
      <c r="Y245" s="15"/>
      <c r="Z245" s="16" t="s">
        <v>1363</v>
      </c>
      <c r="AA245" s="16" t="s">
        <v>1090</v>
      </c>
      <c r="AB245" s="15"/>
      <c r="AC245" s="16" t="s">
        <v>1364</v>
      </c>
      <c r="AD245" s="15"/>
      <c r="AE245" s="15"/>
      <c r="AF245" s="15"/>
      <c r="AG245" s="15"/>
      <c r="AH245" s="15"/>
      <c r="AI245" s="15"/>
      <c r="AJ245" s="15"/>
      <c r="AK245" s="15"/>
      <c r="AL245" s="16" t="s">
        <v>1365</v>
      </c>
      <c r="AM245" s="16" t="s">
        <v>303</v>
      </c>
      <c r="AN245" s="16" t="s">
        <v>1332</v>
      </c>
      <c r="AO245" s="15"/>
      <c r="AP245" s="15"/>
      <c r="AQ245" s="15"/>
      <c r="AR245" s="16" t="s">
        <v>1366</v>
      </c>
      <c r="AS245" s="16" t="s">
        <v>282</v>
      </c>
      <c r="AT245" s="16" t="s">
        <v>1367</v>
      </c>
      <c r="AU245" s="15"/>
      <c r="AV245" s="15"/>
      <c r="AW245" s="15"/>
      <c r="AX245" s="15"/>
      <c r="AY245" s="15"/>
    </row>
    <row r="246" spans="1:51" x14ac:dyDescent="0.2">
      <c r="A246" s="11" t="s">
        <v>134</v>
      </c>
      <c r="B246" s="11" t="s">
        <v>135</v>
      </c>
      <c r="C246" s="11"/>
      <c r="D246" s="13" t="s">
        <v>260</v>
      </c>
      <c r="E246" s="14"/>
      <c r="F246" s="14"/>
      <c r="G246" s="14">
        <v>9</v>
      </c>
      <c r="H246" s="14">
        <v>0</v>
      </c>
      <c r="I246" s="11" t="s">
        <v>58</v>
      </c>
      <c r="J246" s="11" t="s">
        <v>59</v>
      </c>
      <c r="K246" s="15"/>
      <c r="L246" s="15"/>
      <c r="M246" s="15"/>
      <c r="N246" s="15"/>
      <c r="O246" s="15"/>
      <c r="P246" s="15"/>
      <c r="Q246" s="16" t="s">
        <v>1209</v>
      </c>
      <c r="R246" s="15"/>
      <c r="S246" s="15"/>
      <c r="T246" s="15"/>
      <c r="U246" s="15"/>
      <c r="V246" s="16" t="s">
        <v>8</v>
      </c>
      <c r="W246" s="15"/>
      <c r="X246" s="15"/>
      <c r="Y246" s="16" t="s">
        <v>1368</v>
      </c>
      <c r="Z246" s="15"/>
      <c r="AA246" s="15"/>
      <c r="AB246" s="16" t="s">
        <v>1149</v>
      </c>
      <c r="AC246" s="15"/>
      <c r="AD246" s="16" t="s">
        <v>557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6" t="s">
        <v>1369</v>
      </c>
      <c r="AV246" s="15"/>
      <c r="AW246" s="15"/>
      <c r="AX246" s="16" t="s">
        <v>8</v>
      </c>
      <c r="AY246" s="15"/>
    </row>
    <row r="247" spans="1:51" x14ac:dyDescent="0.2">
      <c r="A247" s="11" t="s">
        <v>136</v>
      </c>
      <c r="B247" s="11" t="s">
        <v>137</v>
      </c>
      <c r="C247" s="11"/>
      <c r="D247" s="13" t="s">
        <v>260</v>
      </c>
      <c r="E247" s="13" t="s">
        <v>205</v>
      </c>
      <c r="F247" s="13"/>
      <c r="G247" s="13">
        <v>9</v>
      </c>
      <c r="H247" s="14">
        <v>0</v>
      </c>
      <c r="I247" s="11" t="s">
        <v>58</v>
      </c>
      <c r="J247" s="11" t="s">
        <v>59</v>
      </c>
      <c r="K247" s="15"/>
      <c r="L247" s="15"/>
      <c r="M247" s="15"/>
      <c r="N247" s="15"/>
      <c r="O247" s="15"/>
      <c r="P247" s="15"/>
      <c r="Q247" s="16" t="s">
        <v>1209</v>
      </c>
      <c r="R247" s="15"/>
      <c r="S247" s="15"/>
      <c r="T247" s="15"/>
      <c r="U247" s="15"/>
      <c r="V247" s="16" t="s">
        <v>8</v>
      </c>
      <c r="W247" s="15"/>
      <c r="X247" s="15"/>
      <c r="Y247" s="16" t="s">
        <v>1370</v>
      </c>
      <c r="Z247" s="15"/>
      <c r="AA247" s="15"/>
      <c r="AB247" s="16" t="s">
        <v>740</v>
      </c>
      <c r="AC247" s="15"/>
      <c r="AD247" s="16" t="s">
        <v>909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6" t="s">
        <v>1371</v>
      </c>
      <c r="AV247" s="15"/>
      <c r="AW247" s="15"/>
      <c r="AX247" s="16" t="s">
        <v>8</v>
      </c>
      <c r="AY247" s="15"/>
    </row>
    <row r="248" spans="1:51" x14ac:dyDescent="0.2">
      <c r="A248" s="11" t="s">
        <v>1372</v>
      </c>
      <c r="B248" s="11" t="s">
        <v>1373</v>
      </c>
      <c r="C248" s="11"/>
      <c r="D248" s="13" t="s">
        <v>259</v>
      </c>
      <c r="E248" s="13" t="s">
        <v>269</v>
      </c>
      <c r="F248" s="13"/>
      <c r="G248" s="13">
        <v>10</v>
      </c>
      <c r="H248" s="14">
        <v>100</v>
      </c>
      <c r="I248" s="11" t="s">
        <v>58</v>
      </c>
      <c r="J248" s="11" t="s">
        <v>59</v>
      </c>
      <c r="K248" s="16" t="s">
        <v>1280</v>
      </c>
      <c r="L248" s="16" t="s">
        <v>921</v>
      </c>
      <c r="M248" s="15"/>
      <c r="N248" s="15"/>
      <c r="O248" s="15"/>
      <c r="P248" s="15"/>
      <c r="Q248" s="15"/>
      <c r="R248" s="16" t="s">
        <v>670</v>
      </c>
      <c r="S248" s="16" t="s">
        <v>923</v>
      </c>
      <c r="T248" s="15"/>
      <c r="U248" s="15"/>
      <c r="V248" s="15"/>
      <c r="W248" s="15"/>
      <c r="X248" s="16" t="s">
        <v>5</v>
      </c>
      <c r="Y248" s="15"/>
      <c r="Z248" s="16" t="s">
        <v>569</v>
      </c>
      <c r="AA248" s="16" t="s">
        <v>1374</v>
      </c>
      <c r="AB248" s="15"/>
      <c r="AC248" s="16" t="s">
        <v>1375</v>
      </c>
      <c r="AD248" s="15"/>
      <c r="AE248" s="15"/>
      <c r="AF248" s="15"/>
      <c r="AG248" s="15"/>
      <c r="AH248" s="15"/>
      <c r="AI248" s="15"/>
      <c r="AJ248" s="15"/>
      <c r="AK248" s="15"/>
      <c r="AL248" s="16" t="s">
        <v>497</v>
      </c>
      <c r="AM248" s="16" t="s">
        <v>531</v>
      </c>
      <c r="AN248" s="16" t="s">
        <v>1376</v>
      </c>
      <c r="AO248" s="15"/>
      <c r="AP248" s="15"/>
      <c r="AQ248" s="15"/>
      <c r="AR248" s="16" t="s">
        <v>1377</v>
      </c>
      <c r="AS248" s="16" t="s">
        <v>1170</v>
      </c>
      <c r="AT248" s="16" t="s">
        <v>1378</v>
      </c>
      <c r="AU248" s="15"/>
      <c r="AV248" s="15"/>
      <c r="AW248" s="15"/>
      <c r="AX248" s="15"/>
      <c r="AY248" s="15"/>
    </row>
    <row r="249" spans="1:51" x14ac:dyDescent="0.2">
      <c r="A249" s="11" t="s">
        <v>138</v>
      </c>
      <c r="B249" s="11" t="s">
        <v>139</v>
      </c>
      <c r="C249" s="11"/>
      <c r="D249" s="13" t="s">
        <v>260</v>
      </c>
      <c r="E249" s="14"/>
      <c r="F249" s="14"/>
      <c r="G249" s="14">
        <v>10</v>
      </c>
      <c r="H249" s="14">
        <v>100</v>
      </c>
      <c r="I249" s="11" t="s">
        <v>58</v>
      </c>
      <c r="J249" s="11" t="s">
        <v>59</v>
      </c>
      <c r="K249" s="15"/>
      <c r="L249" s="15"/>
      <c r="M249" s="15"/>
      <c r="N249" s="15"/>
      <c r="O249" s="15"/>
      <c r="P249" s="15"/>
      <c r="Q249" s="16" t="s">
        <v>971</v>
      </c>
      <c r="R249" s="15"/>
      <c r="S249" s="15"/>
      <c r="T249" s="15"/>
      <c r="U249" s="15"/>
      <c r="V249" s="16" t="s">
        <v>8</v>
      </c>
      <c r="W249" s="15"/>
      <c r="X249" s="15"/>
      <c r="Y249" s="16" t="s">
        <v>1379</v>
      </c>
      <c r="Z249" s="15"/>
      <c r="AA249" s="15"/>
      <c r="AB249" s="16" t="s">
        <v>1380</v>
      </c>
      <c r="AC249" s="15"/>
      <c r="AD249" s="16" t="s">
        <v>1381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6" t="s">
        <v>1382</v>
      </c>
      <c r="AV249" s="15"/>
      <c r="AW249" s="15"/>
      <c r="AX249" s="16" t="s">
        <v>8</v>
      </c>
      <c r="AY249" s="15"/>
    </row>
    <row r="250" spans="1:51" x14ac:dyDescent="0.2">
      <c r="A250" s="11" t="s">
        <v>140</v>
      </c>
      <c r="B250" s="11" t="s">
        <v>141</v>
      </c>
      <c r="C250" s="11"/>
      <c r="D250" s="13" t="s">
        <v>260</v>
      </c>
      <c r="E250" s="13" t="s">
        <v>205</v>
      </c>
      <c r="F250" s="13"/>
      <c r="G250" s="13">
        <v>10</v>
      </c>
      <c r="H250" s="14">
        <v>100</v>
      </c>
      <c r="I250" s="11" t="s">
        <v>58</v>
      </c>
      <c r="J250" s="11" t="s">
        <v>59</v>
      </c>
      <c r="K250" s="15"/>
      <c r="L250" s="15"/>
      <c r="M250" s="15"/>
      <c r="N250" s="15"/>
      <c r="O250" s="15"/>
      <c r="P250" s="15"/>
      <c r="Q250" s="16" t="s">
        <v>971</v>
      </c>
      <c r="R250" s="15"/>
      <c r="S250" s="15"/>
      <c r="T250" s="15"/>
      <c r="U250" s="15"/>
      <c r="V250" s="16" t="s">
        <v>8</v>
      </c>
      <c r="W250" s="15"/>
      <c r="X250" s="15"/>
      <c r="Y250" s="16" t="s">
        <v>1383</v>
      </c>
      <c r="Z250" s="15"/>
      <c r="AA250" s="15"/>
      <c r="AB250" s="16" t="s">
        <v>1384</v>
      </c>
      <c r="AC250" s="15"/>
      <c r="AD250" s="16" t="s">
        <v>1385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6" t="s">
        <v>1386</v>
      </c>
      <c r="AV250" s="15"/>
      <c r="AW250" s="15"/>
      <c r="AX250" s="16" t="s">
        <v>8</v>
      </c>
      <c r="AY250" s="15"/>
    </row>
    <row r="251" spans="1:51" x14ac:dyDescent="0.2">
      <c r="A251" s="11" t="s">
        <v>1387</v>
      </c>
      <c r="B251" s="11" t="s">
        <v>1388</v>
      </c>
      <c r="C251" s="11"/>
      <c r="D251" s="13" t="s">
        <v>259</v>
      </c>
      <c r="E251" s="13" t="s">
        <v>269</v>
      </c>
      <c r="F251" s="13"/>
      <c r="G251" s="13">
        <v>11</v>
      </c>
      <c r="H251" s="14">
        <v>150</v>
      </c>
      <c r="I251" s="11" t="s">
        <v>58</v>
      </c>
      <c r="J251" s="11" t="s">
        <v>59</v>
      </c>
      <c r="K251" s="16" t="s">
        <v>669</v>
      </c>
      <c r="L251" s="16" t="s">
        <v>1099</v>
      </c>
      <c r="M251" s="15"/>
      <c r="N251" s="15"/>
      <c r="O251" s="15"/>
      <c r="P251" s="15"/>
      <c r="Q251" s="15"/>
      <c r="R251" s="16" t="s">
        <v>330</v>
      </c>
      <c r="S251" s="16" t="s">
        <v>1318</v>
      </c>
      <c r="T251" s="15"/>
      <c r="U251" s="15"/>
      <c r="V251" s="15"/>
      <c r="W251" s="15"/>
      <c r="X251" s="16" t="s">
        <v>5</v>
      </c>
      <c r="Y251" s="15"/>
      <c r="Z251" s="16" t="s">
        <v>1280</v>
      </c>
      <c r="AA251" s="16" t="s">
        <v>1090</v>
      </c>
      <c r="AB251" s="15"/>
      <c r="AC251" s="16" t="s">
        <v>1389</v>
      </c>
      <c r="AD251" s="15"/>
      <c r="AE251" s="15"/>
      <c r="AF251" s="15"/>
      <c r="AG251" s="15"/>
      <c r="AH251" s="15"/>
      <c r="AI251" s="15"/>
      <c r="AJ251" s="15"/>
      <c r="AK251" s="15"/>
      <c r="AL251" s="16" t="s">
        <v>664</v>
      </c>
      <c r="AM251" s="16" t="s">
        <v>602</v>
      </c>
      <c r="AN251" s="16" t="s">
        <v>1390</v>
      </c>
      <c r="AO251" s="15"/>
      <c r="AP251" s="15"/>
      <c r="AQ251" s="15"/>
      <c r="AR251" s="16" t="s">
        <v>1391</v>
      </c>
      <c r="AS251" s="16" t="s">
        <v>1392</v>
      </c>
      <c r="AT251" s="16" t="s">
        <v>1393</v>
      </c>
      <c r="AU251" s="15"/>
      <c r="AV251" s="15"/>
      <c r="AW251" s="15"/>
      <c r="AX251" s="15"/>
      <c r="AY251" s="15"/>
    </row>
    <row r="252" spans="1:51" x14ac:dyDescent="0.2">
      <c r="A252" s="11" t="s">
        <v>142</v>
      </c>
      <c r="B252" s="11" t="s">
        <v>143</v>
      </c>
      <c r="C252" s="11"/>
      <c r="D252" s="13" t="s">
        <v>260</v>
      </c>
      <c r="E252" s="14"/>
      <c r="F252" s="14"/>
      <c r="G252" s="14">
        <v>11</v>
      </c>
      <c r="H252" s="14">
        <v>150</v>
      </c>
      <c r="I252" s="11" t="s">
        <v>58</v>
      </c>
      <c r="J252" s="11" t="s">
        <v>59</v>
      </c>
      <c r="K252" s="15"/>
      <c r="L252" s="15"/>
      <c r="M252" s="15"/>
      <c r="N252" s="15"/>
      <c r="O252" s="15"/>
      <c r="P252" s="15"/>
      <c r="Q252" s="16" t="s">
        <v>1106</v>
      </c>
      <c r="R252" s="15"/>
      <c r="S252" s="15"/>
      <c r="T252" s="15"/>
      <c r="U252" s="15"/>
      <c r="V252" s="16" t="s">
        <v>8</v>
      </c>
      <c r="W252" s="15"/>
      <c r="X252" s="15"/>
      <c r="Y252" s="16" t="s">
        <v>1394</v>
      </c>
      <c r="Z252" s="15"/>
      <c r="AA252" s="15"/>
      <c r="AB252" s="16" t="s">
        <v>1395</v>
      </c>
      <c r="AC252" s="15"/>
      <c r="AD252" s="16" t="s">
        <v>1396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6" t="s">
        <v>1397</v>
      </c>
      <c r="AV252" s="15"/>
      <c r="AW252" s="15"/>
      <c r="AX252" s="16" t="s">
        <v>8</v>
      </c>
      <c r="AY252" s="15"/>
    </row>
    <row r="253" spans="1:51" x14ac:dyDescent="0.2">
      <c r="A253" s="18" t="s">
        <v>1398</v>
      </c>
      <c r="B253" s="11"/>
      <c r="C253" s="11"/>
      <c r="D253" s="14"/>
      <c r="E253" s="13" t="s">
        <v>205</v>
      </c>
      <c r="F253" s="13"/>
      <c r="G253" s="13">
        <v>11</v>
      </c>
      <c r="H253" s="14">
        <v>150</v>
      </c>
      <c r="I253" s="11"/>
      <c r="J253" s="11"/>
      <c r="K253" s="15"/>
      <c r="L253" s="15"/>
      <c r="M253" s="15"/>
      <c r="N253" s="15"/>
      <c r="O253" s="15"/>
      <c r="P253" s="15"/>
      <c r="Q253" s="16"/>
      <c r="R253" s="15"/>
      <c r="S253" s="15"/>
      <c r="T253" s="15"/>
      <c r="U253" s="15"/>
      <c r="V253" s="16"/>
      <c r="W253" s="15"/>
      <c r="X253" s="15"/>
      <c r="Y253" s="16"/>
      <c r="Z253" s="15"/>
      <c r="AA253" s="15"/>
      <c r="AB253" s="16"/>
      <c r="AC253" s="15"/>
      <c r="AD253" s="16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6"/>
      <c r="AV253" s="15"/>
      <c r="AW253" s="15"/>
      <c r="AX253" s="16"/>
      <c r="AY253" s="15"/>
    </row>
    <row r="254" spans="1:51" x14ac:dyDescent="0.2">
      <c r="A254" s="11" t="s">
        <v>1399</v>
      </c>
      <c r="B254" s="11" t="s">
        <v>1400</v>
      </c>
      <c r="C254" s="11"/>
      <c r="D254" s="13" t="s">
        <v>259</v>
      </c>
      <c r="E254" s="13" t="s">
        <v>269</v>
      </c>
      <c r="F254" s="13"/>
      <c r="G254" s="13">
        <v>12</v>
      </c>
      <c r="H254" s="14">
        <v>300</v>
      </c>
      <c r="I254" s="11" t="s">
        <v>58</v>
      </c>
      <c r="J254" s="11" t="s">
        <v>59</v>
      </c>
      <c r="K254" s="16" t="s">
        <v>883</v>
      </c>
      <c r="L254" s="16" t="s">
        <v>921</v>
      </c>
      <c r="M254" s="15"/>
      <c r="N254" s="15"/>
      <c r="O254" s="15"/>
      <c r="P254" s="15"/>
      <c r="Q254" s="15"/>
      <c r="R254" s="16" t="s">
        <v>1077</v>
      </c>
      <c r="S254" s="16" t="s">
        <v>886</v>
      </c>
      <c r="T254" s="15"/>
      <c r="U254" s="15"/>
      <c r="V254" s="15"/>
      <c r="W254" s="15"/>
      <c r="X254" s="16" t="s">
        <v>5</v>
      </c>
      <c r="Y254" s="15"/>
      <c r="Z254" s="16" t="s">
        <v>1401</v>
      </c>
      <c r="AA254" s="16" t="s">
        <v>1265</v>
      </c>
      <c r="AB254" s="15"/>
      <c r="AC254" s="16" t="s">
        <v>1402</v>
      </c>
      <c r="AD254" s="15"/>
      <c r="AE254" s="15"/>
      <c r="AF254" s="15"/>
      <c r="AG254" s="15"/>
      <c r="AH254" s="15"/>
      <c r="AI254" s="15"/>
      <c r="AJ254" s="15"/>
      <c r="AK254" s="15"/>
      <c r="AL254" s="16" t="s">
        <v>537</v>
      </c>
      <c r="AM254" s="16" t="s">
        <v>638</v>
      </c>
      <c r="AN254" s="16" t="s">
        <v>1403</v>
      </c>
      <c r="AO254" s="15"/>
      <c r="AP254" s="15"/>
      <c r="AQ254" s="15"/>
      <c r="AR254" s="16" t="s">
        <v>1269</v>
      </c>
      <c r="AS254" s="16" t="s">
        <v>677</v>
      </c>
      <c r="AT254" s="16" t="s">
        <v>892</v>
      </c>
      <c r="AU254" s="15"/>
      <c r="AV254" s="15"/>
      <c r="AW254" s="15"/>
      <c r="AX254" s="15"/>
      <c r="AY254" s="15"/>
    </row>
    <row r="255" spans="1:51" x14ac:dyDescent="0.2">
      <c r="A255" s="11" t="s">
        <v>144</v>
      </c>
      <c r="B255" s="11" t="s">
        <v>145</v>
      </c>
      <c r="C255" s="11"/>
      <c r="D255" s="13" t="s">
        <v>260</v>
      </c>
      <c r="E255" s="14"/>
      <c r="F255" s="14"/>
      <c r="G255" s="14">
        <v>12</v>
      </c>
      <c r="H255" s="14">
        <v>300</v>
      </c>
      <c r="I255" s="11" t="s">
        <v>58</v>
      </c>
      <c r="J255" s="11" t="s">
        <v>59</v>
      </c>
      <c r="K255" s="15"/>
      <c r="L255" s="15"/>
      <c r="M255" s="15"/>
      <c r="N255" s="15"/>
      <c r="O255" s="15"/>
      <c r="P255" s="15"/>
      <c r="Q255" s="16" t="s">
        <v>1351</v>
      </c>
      <c r="R255" s="15"/>
      <c r="S255" s="15"/>
      <c r="T255" s="15"/>
      <c r="U255" s="15"/>
      <c r="V255" s="16" t="s">
        <v>8</v>
      </c>
      <c r="W255" s="15"/>
      <c r="X255" s="15"/>
      <c r="Y255" s="16" t="s">
        <v>1404</v>
      </c>
      <c r="Z255" s="15"/>
      <c r="AA255" s="15"/>
      <c r="AB255" s="16" t="s">
        <v>1405</v>
      </c>
      <c r="AC255" s="15"/>
      <c r="AD255" s="16" t="s">
        <v>1143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6" t="s">
        <v>1406</v>
      </c>
      <c r="AV255" s="15"/>
      <c r="AW255" s="15"/>
      <c r="AX255" s="16" t="s">
        <v>8</v>
      </c>
      <c r="AY255" s="15"/>
    </row>
    <row r="256" spans="1:51" x14ac:dyDescent="0.2">
      <c r="A256" s="11" t="s">
        <v>146</v>
      </c>
      <c r="B256" s="11" t="s">
        <v>147</v>
      </c>
      <c r="C256" s="11"/>
      <c r="D256" s="13" t="s">
        <v>260</v>
      </c>
      <c r="E256" s="13" t="s">
        <v>205</v>
      </c>
      <c r="F256" s="13"/>
      <c r="G256" s="13">
        <v>12</v>
      </c>
      <c r="H256" s="14">
        <v>300</v>
      </c>
      <c r="I256" s="11" t="s">
        <v>58</v>
      </c>
      <c r="J256" s="11" t="s">
        <v>59</v>
      </c>
      <c r="K256" s="15"/>
      <c r="L256" s="15"/>
      <c r="M256" s="15"/>
      <c r="N256" s="15"/>
      <c r="O256" s="15"/>
      <c r="P256" s="15"/>
      <c r="Q256" s="16" t="s">
        <v>1351</v>
      </c>
      <c r="R256" s="15"/>
      <c r="S256" s="15"/>
      <c r="T256" s="15"/>
      <c r="U256" s="15"/>
      <c r="V256" s="16" t="s">
        <v>8</v>
      </c>
      <c r="W256" s="15"/>
      <c r="X256" s="15"/>
      <c r="Y256" s="16" t="s">
        <v>1407</v>
      </c>
      <c r="Z256" s="15"/>
      <c r="AA256" s="15"/>
      <c r="AB256" s="16" t="s">
        <v>1408</v>
      </c>
      <c r="AC256" s="15"/>
      <c r="AD256" s="16" t="s">
        <v>1409</v>
      </c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6" t="s">
        <v>1410</v>
      </c>
      <c r="AV256" s="15"/>
      <c r="AW256" s="15"/>
      <c r="AX256" s="16" t="s">
        <v>8</v>
      </c>
      <c r="AY256" s="15"/>
    </row>
    <row r="257" spans="1:51" x14ac:dyDescent="0.2">
      <c r="A257" s="11" t="s">
        <v>148</v>
      </c>
      <c r="B257" s="11" t="s">
        <v>1411</v>
      </c>
      <c r="C257" s="11"/>
      <c r="D257" s="13" t="s">
        <v>259</v>
      </c>
      <c r="E257" s="13" t="s">
        <v>269</v>
      </c>
      <c r="F257" s="13"/>
      <c r="G257" s="14">
        <v>1</v>
      </c>
      <c r="H257" s="14">
        <v>300</v>
      </c>
      <c r="I257" s="11" t="s">
        <v>58</v>
      </c>
      <c r="J257" s="11" t="s">
        <v>59</v>
      </c>
      <c r="K257" s="16" t="s">
        <v>757</v>
      </c>
      <c r="L257" s="16" t="s">
        <v>1099</v>
      </c>
      <c r="M257" s="15"/>
      <c r="N257" s="15"/>
      <c r="O257" s="15"/>
      <c r="P257" s="15"/>
      <c r="Q257" s="15"/>
      <c r="R257" s="16" t="s">
        <v>1077</v>
      </c>
      <c r="S257" s="16" t="s">
        <v>1412</v>
      </c>
      <c r="T257" s="15"/>
      <c r="U257" s="15"/>
      <c r="V257" s="15"/>
      <c r="W257" s="15"/>
      <c r="X257" s="16" t="s">
        <v>5</v>
      </c>
      <c r="Y257" s="15"/>
      <c r="Z257" s="16" t="s">
        <v>1193</v>
      </c>
      <c r="AA257" s="16" t="s">
        <v>1236</v>
      </c>
      <c r="AB257" s="15"/>
      <c r="AC257" s="16" t="s">
        <v>1081</v>
      </c>
      <c r="AD257" s="15"/>
      <c r="AE257" s="15"/>
      <c r="AF257" s="15"/>
      <c r="AG257" s="15"/>
      <c r="AH257" s="15"/>
      <c r="AI257" s="15"/>
      <c r="AJ257" s="15"/>
      <c r="AK257" s="15"/>
      <c r="AL257" s="16" t="s">
        <v>652</v>
      </c>
      <c r="AM257" s="16" t="s">
        <v>531</v>
      </c>
      <c r="AN257" s="16" t="s">
        <v>1413</v>
      </c>
      <c r="AO257" s="15"/>
      <c r="AP257" s="15"/>
      <c r="AQ257" s="15"/>
      <c r="AR257" s="16" t="s">
        <v>1085</v>
      </c>
      <c r="AS257" s="16" t="s">
        <v>677</v>
      </c>
      <c r="AT257" s="16" t="s">
        <v>1307</v>
      </c>
      <c r="AU257" s="15"/>
      <c r="AV257" s="15"/>
      <c r="AW257" s="15"/>
      <c r="AX257" s="15"/>
      <c r="AY257" s="15"/>
    </row>
    <row r="258" spans="1:51" x14ac:dyDescent="0.2">
      <c r="A258" s="11" t="s">
        <v>148</v>
      </c>
      <c r="B258" s="11" t="s">
        <v>149</v>
      </c>
      <c r="C258" s="11"/>
      <c r="D258" s="13" t="s">
        <v>260</v>
      </c>
      <c r="E258" s="13" t="s">
        <v>204</v>
      </c>
      <c r="F258" s="13"/>
      <c r="G258" s="13">
        <v>1</v>
      </c>
      <c r="H258" s="14">
        <v>300</v>
      </c>
      <c r="I258" s="11" t="s">
        <v>58</v>
      </c>
      <c r="J258" s="11" t="s">
        <v>59</v>
      </c>
      <c r="K258" s="15"/>
      <c r="L258" s="15"/>
      <c r="M258" s="15"/>
      <c r="N258" s="15"/>
      <c r="O258" s="15"/>
      <c r="P258" s="15"/>
      <c r="Q258" s="16" t="s">
        <v>1106</v>
      </c>
      <c r="R258" s="15"/>
      <c r="S258" s="15"/>
      <c r="T258" s="15"/>
      <c r="U258" s="15"/>
      <c r="V258" s="16" t="s">
        <v>8</v>
      </c>
      <c r="W258" s="15"/>
      <c r="X258" s="15"/>
      <c r="Y258" s="16" t="s">
        <v>1414</v>
      </c>
      <c r="Z258" s="15"/>
      <c r="AA258" s="15"/>
      <c r="AB258" s="16" t="s">
        <v>1415</v>
      </c>
      <c r="AC258" s="15"/>
      <c r="AD258" s="16" t="s">
        <v>1416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6" t="s">
        <v>1417</v>
      </c>
      <c r="AV258" s="15"/>
      <c r="AW258" s="15"/>
      <c r="AX258" s="16" t="s">
        <v>8</v>
      </c>
      <c r="AY258" s="15"/>
    </row>
    <row r="259" spans="1:51" x14ac:dyDescent="0.2">
      <c r="A259" s="11" t="s">
        <v>150</v>
      </c>
      <c r="B259" s="11" t="s">
        <v>151</v>
      </c>
      <c r="C259" s="11"/>
      <c r="D259" s="13" t="s">
        <v>260</v>
      </c>
      <c r="E259" s="13" t="s">
        <v>205</v>
      </c>
      <c r="F259" s="13"/>
      <c r="G259" s="13">
        <v>1</v>
      </c>
      <c r="H259" s="14">
        <v>300</v>
      </c>
      <c r="I259" s="11" t="s">
        <v>58</v>
      </c>
      <c r="J259" s="11" t="s">
        <v>59</v>
      </c>
      <c r="K259" s="15"/>
      <c r="L259" s="15"/>
      <c r="M259" s="15"/>
      <c r="N259" s="15"/>
      <c r="O259" s="15"/>
      <c r="P259" s="15"/>
      <c r="Q259" s="16" t="s">
        <v>1241</v>
      </c>
      <c r="R259" s="15"/>
      <c r="S259" s="15"/>
      <c r="T259" s="15"/>
      <c r="U259" s="15"/>
      <c r="V259" s="16" t="s">
        <v>8</v>
      </c>
      <c r="W259" s="15"/>
      <c r="X259" s="15"/>
      <c r="Y259" s="16" t="s">
        <v>389</v>
      </c>
      <c r="Z259" s="15"/>
      <c r="AA259" s="15"/>
      <c r="AB259" s="16" t="s">
        <v>1418</v>
      </c>
      <c r="AC259" s="15"/>
      <c r="AD259" s="16" t="s">
        <v>1419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6" t="s">
        <v>1420</v>
      </c>
      <c r="AV259" s="15"/>
      <c r="AW259" s="15"/>
      <c r="AX259" s="16" t="s">
        <v>8</v>
      </c>
      <c r="AY259" s="15"/>
    </row>
    <row r="260" spans="1:51" x14ac:dyDescent="0.2">
      <c r="A260" s="11" t="s">
        <v>1421</v>
      </c>
      <c r="B260" s="11" t="s">
        <v>1422</v>
      </c>
      <c r="C260" s="11"/>
      <c r="D260" s="13" t="s">
        <v>259</v>
      </c>
      <c r="E260" s="13" t="s">
        <v>269</v>
      </c>
      <c r="F260" s="13"/>
      <c r="G260" s="13">
        <v>3</v>
      </c>
      <c r="H260" s="14">
        <v>50</v>
      </c>
      <c r="I260" s="11" t="s">
        <v>58</v>
      </c>
      <c r="J260" s="11" t="s">
        <v>59</v>
      </c>
      <c r="K260" s="16" t="s">
        <v>1280</v>
      </c>
      <c r="L260" s="16" t="s">
        <v>1262</v>
      </c>
      <c r="M260" s="15"/>
      <c r="N260" s="15"/>
      <c r="O260" s="15"/>
      <c r="P260" s="15"/>
      <c r="Q260" s="15"/>
      <c r="R260" s="16" t="s">
        <v>922</v>
      </c>
      <c r="S260" s="16" t="s">
        <v>1423</v>
      </c>
      <c r="T260" s="15"/>
      <c r="U260" s="15"/>
      <c r="V260" s="15"/>
      <c r="W260" s="15"/>
      <c r="X260" s="16" t="s">
        <v>5</v>
      </c>
      <c r="Y260" s="15"/>
      <c r="Z260" s="16" t="s">
        <v>1424</v>
      </c>
      <c r="AA260" s="16" t="s">
        <v>1236</v>
      </c>
      <c r="AB260" s="15"/>
      <c r="AC260" s="16" t="s">
        <v>1425</v>
      </c>
      <c r="AD260" s="15"/>
      <c r="AE260" s="15"/>
      <c r="AF260" s="15"/>
      <c r="AG260" s="15"/>
      <c r="AH260" s="15"/>
      <c r="AI260" s="15"/>
      <c r="AJ260" s="15"/>
      <c r="AK260" s="15"/>
      <c r="AL260" s="16" t="s">
        <v>1426</v>
      </c>
      <c r="AM260" s="16" t="s">
        <v>531</v>
      </c>
      <c r="AN260" s="16" t="s">
        <v>1427</v>
      </c>
      <c r="AO260" s="15"/>
      <c r="AP260" s="15"/>
      <c r="AQ260" s="15"/>
      <c r="AR260" s="16" t="s">
        <v>1393</v>
      </c>
      <c r="AS260" s="16" t="s">
        <v>1428</v>
      </c>
      <c r="AT260" s="16" t="s">
        <v>724</v>
      </c>
      <c r="AU260" s="15"/>
      <c r="AV260" s="15"/>
      <c r="AW260" s="15"/>
      <c r="AX260" s="15"/>
      <c r="AY260" s="15"/>
    </row>
    <row r="261" spans="1:51" x14ac:dyDescent="0.2">
      <c r="A261" s="11" t="s">
        <v>152</v>
      </c>
      <c r="B261" s="11" t="s">
        <v>153</v>
      </c>
      <c r="C261" s="11"/>
      <c r="D261" s="13" t="s">
        <v>260</v>
      </c>
      <c r="E261" s="14"/>
      <c r="F261" s="14"/>
      <c r="G261" s="14">
        <v>3</v>
      </c>
      <c r="H261" s="14">
        <v>50</v>
      </c>
      <c r="I261" s="11" t="s">
        <v>58</v>
      </c>
      <c r="J261" s="11" t="s">
        <v>59</v>
      </c>
      <c r="K261" s="15"/>
      <c r="L261" s="15"/>
      <c r="M261" s="15"/>
      <c r="N261" s="15"/>
      <c r="O261" s="15"/>
      <c r="P261" s="15"/>
      <c r="Q261" s="16" t="s">
        <v>1351</v>
      </c>
      <c r="R261" s="15"/>
      <c r="S261" s="15"/>
      <c r="T261" s="15"/>
      <c r="U261" s="15"/>
      <c r="V261" s="16" t="s">
        <v>8</v>
      </c>
      <c r="W261" s="15"/>
      <c r="X261" s="15"/>
      <c r="Y261" s="16" t="s">
        <v>1429</v>
      </c>
      <c r="Z261" s="15"/>
      <c r="AA261" s="15"/>
      <c r="AB261" s="16" t="s">
        <v>1430</v>
      </c>
      <c r="AC261" s="15"/>
      <c r="AD261" s="16" t="s">
        <v>1431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6" t="s">
        <v>1432</v>
      </c>
      <c r="AV261" s="15"/>
      <c r="AW261" s="15"/>
      <c r="AX261" s="16" t="s">
        <v>8</v>
      </c>
      <c r="AY261" s="15"/>
    </row>
    <row r="262" spans="1:51" x14ac:dyDescent="0.2">
      <c r="A262" s="11" t="s">
        <v>154</v>
      </c>
      <c r="B262" s="11" t="s">
        <v>155</v>
      </c>
      <c r="C262" s="11"/>
      <c r="D262" s="13" t="s">
        <v>260</v>
      </c>
      <c r="E262" s="13" t="s">
        <v>205</v>
      </c>
      <c r="F262" s="13"/>
      <c r="G262" s="13">
        <v>3</v>
      </c>
      <c r="H262" s="14">
        <v>50</v>
      </c>
      <c r="I262" s="11" t="s">
        <v>58</v>
      </c>
      <c r="J262" s="11" t="s">
        <v>59</v>
      </c>
      <c r="K262" s="15"/>
      <c r="L262" s="15"/>
      <c r="M262" s="15"/>
      <c r="N262" s="15"/>
      <c r="O262" s="15"/>
      <c r="P262" s="15"/>
      <c r="Q262" s="16" t="s">
        <v>297</v>
      </c>
      <c r="R262" s="15"/>
      <c r="S262" s="15"/>
      <c r="T262" s="15"/>
      <c r="U262" s="15"/>
      <c r="V262" s="16" t="s">
        <v>8</v>
      </c>
      <c r="W262" s="15"/>
      <c r="X262" s="15"/>
      <c r="Y262" s="16" t="s">
        <v>289</v>
      </c>
      <c r="Z262" s="15"/>
      <c r="AA262" s="15"/>
      <c r="AB262" s="16" t="s">
        <v>1433</v>
      </c>
      <c r="AC262" s="15"/>
      <c r="AD262" s="16" t="s">
        <v>663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6" t="s">
        <v>1432</v>
      </c>
      <c r="AV262" s="15"/>
      <c r="AW262" s="15"/>
      <c r="AX262" s="16" t="s">
        <v>8</v>
      </c>
      <c r="AY262" s="15"/>
    </row>
    <row r="263" spans="1:51" x14ac:dyDescent="0.2">
      <c r="A263" s="11" t="s">
        <v>1434</v>
      </c>
      <c r="B263" s="11" t="s">
        <v>1435</v>
      </c>
      <c r="C263" s="11"/>
      <c r="D263" s="13" t="s">
        <v>259</v>
      </c>
      <c r="E263" s="13" t="s">
        <v>269</v>
      </c>
      <c r="F263" s="13"/>
      <c r="G263" s="13">
        <v>4</v>
      </c>
      <c r="H263" s="14">
        <v>0</v>
      </c>
      <c r="I263" s="11" t="s">
        <v>58</v>
      </c>
      <c r="J263" s="11" t="s">
        <v>59</v>
      </c>
      <c r="K263" s="16" t="s">
        <v>1436</v>
      </c>
      <c r="L263" s="16" t="s">
        <v>632</v>
      </c>
      <c r="M263" s="15"/>
      <c r="N263" s="15"/>
      <c r="O263" s="15"/>
      <c r="P263" s="15"/>
      <c r="Q263" s="15"/>
      <c r="R263" s="16" t="s">
        <v>885</v>
      </c>
      <c r="S263" s="16" t="s">
        <v>923</v>
      </c>
      <c r="T263" s="15"/>
      <c r="U263" s="15"/>
      <c r="V263" s="15"/>
      <c r="W263" s="15"/>
      <c r="X263" s="16" t="s">
        <v>5</v>
      </c>
      <c r="Y263" s="15"/>
      <c r="Z263" s="16" t="s">
        <v>566</v>
      </c>
      <c r="AA263" s="16" t="s">
        <v>379</v>
      </c>
      <c r="AB263" s="15"/>
      <c r="AC263" s="16" t="s">
        <v>1437</v>
      </c>
      <c r="AD263" s="15"/>
      <c r="AE263" s="15"/>
      <c r="AF263" s="15"/>
      <c r="AG263" s="15"/>
      <c r="AH263" s="15"/>
      <c r="AI263" s="15"/>
      <c r="AJ263" s="15"/>
      <c r="AK263" s="15"/>
      <c r="AL263" s="16" t="s">
        <v>1438</v>
      </c>
      <c r="AM263" s="16" t="s">
        <v>968</v>
      </c>
      <c r="AN263" s="16" t="s">
        <v>1439</v>
      </c>
      <c r="AO263" s="15"/>
      <c r="AP263" s="15"/>
      <c r="AQ263" s="15"/>
      <c r="AR263" s="16" t="s">
        <v>1440</v>
      </c>
      <c r="AS263" s="16" t="s">
        <v>306</v>
      </c>
      <c r="AT263" s="16" t="s">
        <v>1441</v>
      </c>
      <c r="AU263" s="15"/>
      <c r="AV263" s="15"/>
      <c r="AW263" s="15"/>
      <c r="AX263" s="15"/>
      <c r="AY263" s="15"/>
    </row>
    <row r="264" spans="1:51" x14ac:dyDescent="0.2">
      <c r="A264" s="11" t="s">
        <v>156</v>
      </c>
      <c r="B264" s="11" t="s">
        <v>157</v>
      </c>
      <c r="C264" s="11"/>
      <c r="D264" s="13" t="s">
        <v>260</v>
      </c>
      <c r="E264" s="14"/>
      <c r="F264" s="14"/>
      <c r="G264" s="14">
        <v>4</v>
      </c>
      <c r="H264" s="14">
        <v>0</v>
      </c>
      <c r="I264" s="11" t="s">
        <v>58</v>
      </c>
      <c r="J264" s="11" t="s">
        <v>59</v>
      </c>
      <c r="K264" s="15"/>
      <c r="L264" s="15"/>
      <c r="M264" s="15"/>
      <c r="N264" s="15"/>
      <c r="O264" s="15"/>
      <c r="P264" s="15"/>
      <c r="Q264" s="16" t="s">
        <v>1093</v>
      </c>
      <c r="R264" s="15"/>
      <c r="S264" s="15"/>
      <c r="T264" s="15"/>
      <c r="U264" s="15"/>
      <c r="V264" s="16" t="s">
        <v>8</v>
      </c>
      <c r="W264" s="15"/>
      <c r="X264" s="15"/>
      <c r="Y264" s="16" t="s">
        <v>1442</v>
      </c>
      <c r="Z264" s="15"/>
      <c r="AA264" s="15"/>
      <c r="AB264" s="16" t="s">
        <v>703</v>
      </c>
      <c r="AC264" s="15"/>
      <c r="AD264" s="16" t="s">
        <v>1443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6" t="s">
        <v>1444</v>
      </c>
      <c r="AV264" s="15"/>
      <c r="AW264" s="15"/>
      <c r="AX264" s="16" t="s">
        <v>8</v>
      </c>
      <c r="AY264" s="15"/>
    </row>
    <row r="265" spans="1:51" x14ac:dyDescent="0.2">
      <c r="A265" s="18" t="s">
        <v>1445</v>
      </c>
      <c r="B265" s="11"/>
      <c r="C265" s="11"/>
      <c r="D265" s="14"/>
      <c r="E265" s="13" t="s">
        <v>205</v>
      </c>
      <c r="F265" s="13"/>
      <c r="G265" s="13">
        <v>4</v>
      </c>
      <c r="H265" s="14">
        <v>0</v>
      </c>
      <c r="I265" s="11"/>
      <c r="J265" s="11"/>
      <c r="K265" s="15"/>
      <c r="L265" s="15"/>
      <c r="M265" s="15"/>
      <c r="N265" s="15"/>
      <c r="O265" s="15"/>
      <c r="P265" s="15"/>
      <c r="Q265" s="16"/>
      <c r="R265" s="15"/>
      <c r="S265" s="15"/>
      <c r="T265" s="15"/>
      <c r="U265" s="15"/>
      <c r="V265" s="16"/>
      <c r="W265" s="15"/>
      <c r="X265" s="15"/>
      <c r="Y265" s="16"/>
      <c r="Z265" s="15"/>
      <c r="AA265" s="15"/>
      <c r="AB265" s="16"/>
      <c r="AC265" s="15"/>
      <c r="AD265" s="16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6"/>
      <c r="AV265" s="15"/>
      <c r="AW265" s="15"/>
      <c r="AX265" s="16"/>
      <c r="AY265" s="15"/>
    </row>
    <row r="266" spans="1:51" x14ac:dyDescent="0.2">
      <c r="A266" s="11" t="s">
        <v>158</v>
      </c>
      <c r="B266" s="11" t="s">
        <v>1446</v>
      </c>
      <c r="C266" s="11"/>
      <c r="D266" s="13" t="s">
        <v>259</v>
      </c>
      <c r="E266" s="13" t="s">
        <v>269</v>
      </c>
      <c r="F266" s="13"/>
      <c r="G266" s="14">
        <v>5</v>
      </c>
      <c r="H266" s="14">
        <v>100</v>
      </c>
      <c r="I266" s="11" t="s">
        <v>58</v>
      </c>
      <c r="J266" s="11" t="s">
        <v>59</v>
      </c>
      <c r="K266" s="16" t="s">
        <v>1280</v>
      </c>
      <c r="L266" s="16" t="s">
        <v>1141</v>
      </c>
      <c r="M266" s="15"/>
      <c r="N266" s="15"/>
      <c r="O266" s="15"/>
      <c r="P266" s="15"/>
      <c r="Q266" s="15"/>
      <c r="R266" s="16" t="s">
        <v>1077</v>
      </c>
      <c r="S266" s="16" t="s">
        <v>1447</v>
      </c>
      <c r="T266" s="15"/>
      <c r="U266" s="15"/>
      <c r="V266" s="15"/>
      <c r="W266" s="15"/>
      <c r="X266" s="16" t="s">
        <v>5</v>
      </c>
      <c r="Y266" s="15"/>
      <c r="Z266" s="16" t="s">
        <v>726</v>
      </c>
      <c r="AA266" s="16" t="s">
        <v>673</v>
      </c>
      <c r="AB266" s="15"/>
      <c r="AC266" s="16" t="s">
        <v>1448</v>
      </c>
      <c r="AD266" s="15"/>
      <c r="AE266" s="15"/>
      <c r="AF266" s="15"/>
      <c r="AG266" s="15"/>
      <c r="AH266" s="15"/>
      <c r="AI266" s="15"/>
      <c r="AJ266" s="15"/>
      <c r="AK266" s="15"/>
      <c r="AL266" s="16" t="s">
        <v>1082</v>
      </c>
      <c r="AM266" s="16" t="s">
        <v>928</v>
      </c>
      <c r="AN266" s="16" t="s">
        <v>1222</v>
      </c>
      <c r="AO266" s="15"/>
      <c r="AP266" s="15"/>
      <c r="AQ266" s="15"/>
      <c r="AR266" s="16" t="s">
        <v>1449</v>
      </c>
      <c r="AS266" s="16" t="s">
        <v>1170</v>
      </c>
      <c r="AT266" s="16" t="s">
        <v>1450</v>
      </c>
      <c r="AU266" s="15"/>
      <c r="AV266" s="15"/>
      <c r="AW266" s="15"/>
      <c r="AX266" s="15"/>
      <c r="AY266" s="15"/>
    </row>
    <row r="267" spans="1:51" x14ac:dyDescent="0.2">
      <c r="A267" s="11" t="s">
        <v>158</v>
      </c>
      <c r="B267" s="11" t="s">
        <v>159</v>
      </c>
      <c r="C267" s="11"/>
      <c r="D267" s="13" t="s">
        <v>260</v>
      </c>
      <c r="E267" s="13" t="s">
        <v>204</v>
      </c>
      <c r="F267" s="13"/>
      <c r="G267" s="13">
        <v>5</v>
      </c>
      <c r="H267" s="14">
        <v>100</v>
      </c>
      <c r="I267" s="11" t="s">
        <v>58</v>
      </c>
      <c r="J267" s="11" t="s">
        <v>59</v>
      </c>
      <c r="K267" s="15"/>
      <c r="L267" s="15"/>
      <c r="M267" s="15"/>
      <c r="N267" s="15"/>
      <c r="O267" s="15"/>
      <c r="P267" s="15"/>
      <c r="Q267" s="16" t="s">
        <v>762</v>
      </c>
      <c r="R267" s="15"/>
      <c r="S267" s="15"/>
      <c r="T267" s="15"/>
      <c r="U267" s="15"/>
      <c r="V267" s="16" t="s">
        <v>8</v>
      </c>
      <c r="W267" s="15"/>
      <c r="X267" s="15"/>
      <c r="Y267" s="16" t="s">
        <v>1451</v>
      </c>
      <c r="Z267" s="15"/>
      <c r="AA267" s="15"/>
      <c r="AB267" s="16" t="s">
        <v>1452</v>
      </c>
      <c r="AC267" s="15"/>
      <c r="AD267" s="16" t="s">
        <v>747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6" t="s">
        <v>1453</v>
      </c>
      <c r="AV267" s="15"/>
      <c r="AW267" s="15"/>
      <c r="AX267" s="16" t="s">
        <v>8</v>
      </c>
      <c r="AY267" s="15"/>
    </row>
    <row r="268" spans="1:51" x14ac:dyDescent="0.2">
      <c r="A268" s="11" t="s">
        <v>160</v>
      </c>
      <c r="B268" s="11" t="s">
        <v>161</v>
      </c>
      <c r="C268" s="11"/>
      <c r="D268" s="13" t="s">
        <v>260</v>
      </c>
      <c r="E268" s="13" t="s">
        <v>205</v>
      </c>
      <c r="F268" s="13"/>
      <c r="G268" s="13">
        <v>5</v>
      </c>
      <c r="H268" s="14">
        <v>100</v>
      </c>
      <c r="I268" s="11" t="s">
        <v>58</v>
      </c>
      <c r="J268" s="11" t="s">
        <v>59</v>
      </c>
      <c r="K268" s="15"/>
      <c r="L268" s="15"/>
      <c r="M268" s="15"/>
      <c r="N268" s="15"/>
      <c r="O268" s="15"/>
      <c r="P268" s="15"/>
      <c r="Q268" s="16" t="s">
        <v>1130</v>
      </c>
      <c r="R268" s="15"/>
      <c r="S268" s="15"/>
      <c r="T268" s="15"/>
      <c r="U268" s="15"/>
      <c r="V268" s="16" t="s">
        <v>8</v>
      </c>
      <c r="W268" s="15"/>
      <c r="X268" s="15"/>
      <c r="Y268" s="16" t="s">
        <v>1454</v>
      </c>
      <c r="Z268" s="15"/>
      <c r="AA268" s="15"/>
      <c r="AB268" s="16" t="s">
        <v>265</v>
      </c>
      <c r="AC268" s="15"/>
      <c r="AD268" s="16" t="s">
        <v>1455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6" t="s">
        <v>1456</v>
      </c>
      <c r="AV268" s="15"/>
      <c r="AW268" s="15"/>
      <c r="AX268" s="16" t="s">
        <v>8</v>
      </c>
      <c r="AY268" s="15"/>
    </row>
    <row r="269" spans="1:51" x14ac:dyDescent="0.2">
      <c r="A269" s="11" t="s">
        <v>1457</v>
      </c>
      <c r="B269" s="11" t="s">
        <v>1458</v>
      </c>
      <c r="C269" s="11"/>
      <c r="D269" s="13" t="s">
        <v>259</v>
      </c>
      <c r="E269" s="13" t="s">
        <v>269</v>
      </c>
      <c r="F269" s="13"/>
      <c r="G269" s="13">
        <v>6</v>
      </c>
      <c r="H269" s="14">
        <v>50</v>
      </c>
      <c r="I269" s="11" t="s">
        <v>58</v>
      </c>
      <c r="J269" s="11" t="s">
        <v>59</v>
      </c>
      <c r="K269" s="16" t="s">
        <v>491</v>
      </c>
      <c r="L269" s="16" t="s">
        <v>451</v>
      </c>
      <c r="M269" s="15"/>
      <c r="N269" s="15"/>
      <c r="O269" s="15"/>
      <c r="P269" s="15"/>
      <c r="Q269" s="15"/>
      <c r="R269" s="16" t="s">
        <v>885</v>
      </c>
      <c r="S269" s="16" t="s">
        <v>1282</v>
      </c>
      <c r="T269" s="15"/>
      <c r="U269" s="15"/>
      <c r="V269" s="15"/>
      <c r="W269" s="15"/>
      <c r="X269" s="16" t="s">
        <v>5</v>
      </c>
      <c r="Y269" s="15"/>
      <c r="Z269" s="16" t="s">
        <v>1105</v>
      </c>
      <c r="AA269" s="16" t="s">
        <v>732</v>
      </c>
      <c r="AB269" s="15"/>
      <c r="AC269" s="16" t="s">
        <v>1206</v>
      </c>
      <c r="AD269" s="15"/>
      <c r="AE269" s="15"/>
      <c r="AF269" s="15"/>
      <c r="AG269" s="15"/>
      <c r="AH269" s="15"/>
      <c r="AI269" s="15"/>
      <c r="AJ269" s="15"/>
      <c r="AK269" s="15"/>
      <c r="AL269" s="16" t="s">
        <v>967</v>
      </c>
      <c r="AM269" s="16" t="s">
        <v>531</v>
      </c>
      <c r="AN269" s="16" t="s">
        <v>1459</v>
      </c>
      <c r="AO269" s="15"/>
      <c r="AP269" s="15"/>
      <c r="AQ269" s="15"/>
      <c r="AR269" s="16" t="s">
        <v>1460</v>
      </c>
      <c r="AS269" s="16" t="s">
        <v>589</v>
      </c>
      <c r="AT269" s="16" t="s">
        <v>816</v>
      </c>
      <c r="AU269" s="15"/>
      <c r="AV269" s="15"/>
      <c r="AW269" s="15"/>
      <c r="AX269" s="15"/>
      <c r="AY269" s="15"/>
    </row>
    <row r="270" spans="1:51" x14ac:dyDescent="0.2">
      <c r="A270" s="11" t="s">
        <v>162</v>
      </c>
      <c r="B270" s="11" t="s">
        <v>163</v>
      </c>
      <c r="C270" s="11"/>
      <c r="D270" s="13" t="s">
        <v>260</v>
      </c>
      <c r="E270" s="12" t="s">
        <v>204</v>
      </c>
      <c r="F270" s="12"/>
      <c r="G270" s="14">
        <v>6</v>
      </c>
      <c r="H270" s="14">
        <v>50</v>
      </c>
      <c r="I270" s="11" t="s">
        <v>58</v>
      </c>
      <c r="J270" s="11" t="s">
        <v>59</v>
      </c>
      <c r="K270" s="15"/>
      <c r="L270" s="15"/>
      <c r="M270" s="15"/>
      <c r="N270" s="15"/>
      <c r="O270" s="15"/>
      <c r="P270" s="15"/>
      <c r="Q270" s="16" t="s">
        <v>1224</v>
      </c>
      <c r="R270" s="15"/>
      <c r="S270" s="15"/>
      <c r="T270" s="15"/>
      <c r="U270" s="15"/>
      <c r="V270" s="16" t="s">
        <v>8</v>
      </c>
      <c r="W270" s="15"/>
      <c r="X270" s="15"/>
      <c r="Y270" s="16" t="s">
        <v>1461</v>
      </c>
      <c r="Z270" s="15"/>
      <c r="AA270" s="15"/>
      <c r="AB270" s="16" t="s">
        <v>1164</v>
      </c>
      <c r="AC270" s="15"/>
      <c r="AD270" s="16" t="s">
        <v>1462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6" t="s">
        <v>1463</v>
      </c>
      <c r="AV270" s="15"/>
      <c r="AW270" s="15"/>
      <c r="AX270" s="16" t="s">
        <v>8</v>
      </c>
      <c r="AY270" s="15"/>
    </row>
    <row r="271" spans="1:51" x14ac:dyDescent="0.2">
      <c r="A271" s="11" t="s">
        <v>164</v>
      </c>
      <c r="B271" s="11" t="s">
        <v>165</v>
      </c>
      <c r="C271" s="11"/>
      <c r="D271" s="13" t="s">
        <v>260</v>
      </c>
      <c r="E271" s="12" t="s">
        <v>205</v>
      </c>
      <c r="F271" s="12"/>
      <c r="G271" s="13">
        <v>6</v>
      </c>
      <c r="H271" s="14">
        <v>50</v>
      </c>
      <c r="I271" s="11" t="s">
        <v>58</v>
      </c>
      <c r="J271" s="11" t="s">
        <v>59</v>
      </c>
      <c r="K271" s="15"/>
      <c r="L271" s="15"/>
      <c r="M271" s="15"/>
      <c r="N271" s="15"/>
      <c r="O271" s="15"/>
      <c r="P271" s="15"/>
      <c r="Q271" s="16" t="s">
        <v>1151</v>
      </c>
      <c r="R271" s="15"/>
      <c r="S271" s="15"/>
      <c r="T271" s="15"/>
      <c r="U271" s="15"/>
      <c r="V271" s="16" t="s">
        <v>8</v>
      </c>
      <c r="W271" s="15"/>
      <c r="X271" s="15"/>
      <c r="Y271" s="16" t="s">
        <v>1464</v>
      </c>
      <c r="Z271" s="15"/>
      <c r="AA271" s="15"/>
      <c r="AB271" s="16" t="s">
        <v>1465</v>
      </c>
      <c r="AC271" s="15"/>
      <c r="AD271" s="16" t="s">
        <v>1466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6" t="s">
        <v>1467</v>
      </c>
      <c r="AV271" s="15"/>
      <c r="AW271" s="15"/>
      <c r="AX271" s="16" t="s">
        <v>8</v>
      </c>
      <c r="AY271" s="15"/>
    </row>
    <row r="272" spans="1:51" x14ac:dyDescent="0.2">
      <c r="A272" s="11" t="s">
        <v>166</v>
      </c>
      <c r="B272" s="11" t="s">
        <v>167</v>
      </c>
      <c r="C272" s="11"/>
      <c r="D272" s="13" t="s">
        <v>260</v>
      </c>
      <c r="E272" s="13" t="s">
        <v>205</v>
      </c>
      <c r="F272" s="13"/>
      <c r="G272" s="13">
        <v>20</v>
      </c>
      <c r="H272" s="14">
        <v>300</v>
      </c>
      <c r="I272" s="11" t="s">
        <v>168</v>
      </c>
      <c r="J272" s="11" t="s">
        <v>9</v>
      </c>
      <c r="K272" s="15"/>
      <c r="L272" s="15"/>
      <c r="M272" s="15"/>
      <c r="N272" s="15"/>
      <c r="O272" s="15"/>
      <c r="P272" s="15"/>
      <c r="Q272" s="16" t="s">
        <v>1151</v>
      </c>
      <c r="R272" s="15"/>
      <c r="S272" s="15"/>
      <c r="T272" s="15"/>
      <c r="U272" s="15"/>
      <c r="V272" s="16" t="s">
        <v>8</v>
      </c>
      <c r="W272" s="15"/>
      <c r="X272" s="15"/>
      <c r="Y272" s="16" t="s">
        <v>1301</v>
      </c>
      <c r="Z272" s="15"/>
      <c r="AA272" s="15"/>
      <c r="AB272" s="16" t="s">
        <v>1468</v>
      </c>
      <c r="AC272" s="15"/>
      <c r="AD272" s="16" t="s">
        <v>1469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6" t="s">
        <v>1470</v>
      </c>
      <c r="AV272" s="15"/>
      <c r="AW272" s="15"/>
      <c r="AX272" s="16" t="s">
        <v>8</v>
      </c>
      <c r="AY272" s="15"/>
    </row>
    <row r="273" spans="1:51" x14ac:dyDescent="0.2">
      <c r="A273" s="11" t="s">
        <v>1471</v>
      </c>
      <c r="B273" s="11" t="s">
        <v>1472</v>
      </c>
      <c r="C273" s="11"/>
      <c r="D273" s="13" t="s">
        <v>286</v>
      </c>
      <c r="E273" s="14"/>
      <c r="F273" s="14"/>
      <c r="G273" s="14">
        <v>20</v>
      </c>
      <c r="H273" s="14">
        <v>300</v>
      </c>
      <c r="I273" s="11" t="s">
        <v>168</v>
      </c>
      <c r="J273" s="11" t="s">
        <v>9</v>
      </c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6" t="s">
        <v>1407</v>
      </c>
      <c r="AW273" s="16" t="s">
        <v>802</v>
      </c>
      <c r="AX273" s="15"/>
      <c r="AY273" s="15"/>
    </row>
    <row r="274" spans="1:51" x14ac:dyDescent="0.2">
      <c r="A274" s="11" t="s">
        <v>1473</v>
      </c>
      <c r="B274" s="11" t="s">
        <v>1474</v>
      </c>
      <c r="C274" s="11"/>
      <c r="D274" s="13" t="s">
        <v>286</v>
      </c>
      <c r="E274" s="14"/>
      <c r="F274" s="14"/>
      <c r="G274" s="14">
        <v>20</v>
      </c>
      <c r="H274" s="14">
        <v>300</v>
      </c>
      <c r="I274" s="11" t="s">
        <v>168</v>
      </c>
      <c r="J274" s="11" t="s">
        <v>9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6" t="s">
        <v>1475</v>
      </c>
      <c r="AW274" s="16" t="s">
        <v>1023</v>
      </c>
      <c r="AX274" s="15"/>
      <c r="AY274" s="15"/>
    </row>
    <row r="275" spans="1:51" x14ac:dyDescent="0.2">
      <c r="A275" s="11" t="s">
        <v>1476</v>
      </c>
      <c r="B275" s="11" t="s">
        <v>1477</v>
      </c>
      <c r="C275" s="11"/>
      <c r="D275" s="13" t="s">
        <v>286</v>
      </c>
      <c r="E275" s="14"/>
      <c r="F275" s="14"/>
      <c r="G275" s="14">
        <v>20</v>
      </c>
      <c r="H275" s="14">
        <v>300</v>
      </c>
      <c r="I275" s="11" t="s">
        <v>168</v>
      </c>
      <c r="J275" s="11" t="s">
        <v>9</v>
      </c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6" t="s">
        <v>1478</v>
      </c>
      <c r="AW275" s="16" t="s">
        <v>1479</v>
      </c>
      <c r="AX275" s="15"/>
      <c r="AY275" s="15"/>
    </row>
    <row r="276" spans="1:51" x14ac:dyDescent="0.2">
      <c r="A276" s="11" t="s">
        <v>1480</v>
      </c>
      <c r="B276" s="11" t="s">
        <v>1481</v>
      </c>
      <c r="C276" s="11"/>
      <c r="D276" s="13" t="s">
        <v>286</v>
      </c>
      <c r="E276" s="14"/>
      <c r="F276" s="14"/>
      <c r="G276" s="14">
        <v>20</v>
      </c>
      <c r="H276" s="14">
        <v>300</v>
      </c>
      <c r="I276" s="11" t="s">
        <v>168</v>
      </c>
      <c r="J276" s="11" t="s">
        <v>9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6" t="s">
        <v>1482</v>
      </c>
      <c r="AW276" s="16" t="s">
        <v>626</v>
      </c>
      <c r="AX276" s="15"/>
      <c r="AY276" s="15"/>
    </row>
    <row r="277" spans="1:51" x14ac:dyDescent="0.2">
      <c r="A277" s="11" t="s">
        <v>1483</v>
      </c>
      <c r="B277" s="11" t="s">
        <v>1484</v>
      </c>
      <c r="C277" s="11"/>
      <c r="D277" s="13" t="s">
        <v>286</v>
      </c>
      <c r="E277" s="14"/>
      <c r="F277" s="14"/>
      <c r="G277" s="14">
        <v>20</v>
      </c>
      <c r="H277" s="14">
        <v>300</v>
      </c>
      <c r="I277" s="11" t="s">
        <v>168</v>
      </c>
      <c r="J277" s="11" t="s">
        <v>9</v>
      </c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6" t="s">
        <v>1485</v>
      </c>
      <c r="AW277" s="16" t="s">
        <v>1486</v>
      </c>
      <c r="AX277" s="15"/>
      <c r="AY277" s="15"/>
    </row>
    <row r="278" spans="1:51" x14ac:dyDescent="0.2">
      <c r="A278" s="11" t="s">
        <v>1487</v>
      </c>
      <c r="B278" s="11" t="s">
        <v>1488</v>
      </c>
      <c r="C278" s="11"/>
      <c r="D278" s="13" t="s">
        <v>286</v>
      </c>
      <c r="E278" s="14"/>
      <c r="F278" s="14"/>
      <c r="G278" s="14">
        <v>20</v>
      </c>
      <c r="H278" s="14">
        <v>300</v>
      </c>
      <c r="I278" s="11" t="s">
        <v>168</v>
      </c>
      <c r="J278" s="11" t="s">
        <v>9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6" t="s">
        <v>1489</v>
      </c>
      <c r="AW278" s="16" t="s">
        <v>558</v>
      </c>
      <c r="AX278" s="15"/>
      <c r="AY278" s="15"/>
    </row>
    <row r="279" spans="1:51" x14ac:dyDescent="0.2">
      <c r="A279" s="11" t="s">
        <v>1490</v>
      </c>
      <c r="B279" s="11" t="s">
        <v>1491</v>
      </c>
      <c r="C279" s="11"/>
      <c r="D279" s="13" t="s">
        <v>286</v>
      </c>
      <c r="E279" s="14"/>
      <c r="F279" s="14"/>
      <c r="G279" s="14">
        <v>20</v>
      </c>
      <c r="H279" s="14">
        <v>300</v>
      </c>
      <c r="I279" s="11" t="s">
        <v>168</v>
      </c>
      <c r="J279" s="11" t="s">
        <v>9</v>
      </c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6" t="s">
        <v>982</v>
      </c>
      <c r="AW279" s="16" t="s">
        <v>500</v>
      </c>
      <c r="AX279" s="15"/>
      <c r="AY279" s="15"/>
    </row>
    <row r="280" spans="1:51" x14ac:dyDescent="0.2">
      <c r="A280" s="11" t="s">
        <v>169</v>
      </c>
      <c r="B280" s="11" t="s">
        <v>170</v>
      </c>
      <c r="C280" s="11"/>
      <c r="D280" s="13" t="s">
        <v>260</v>
      </c>
      <c r="E280" s="13" t="s">
        <v>205</v>
      </c>
      <c r="F280" s="13"/>
      <c r="G280" s="13">
        <v>2</v>
      </c>
      <c r="H280" s="14">
        <v>150</v>
      </c>
      <c r="I280" s="11" t="s">
        <v>168</v>
      </c>
      <c r="J280" s="11" t="s">
        <v>171</v>
      </c>
      <c r="K280" s="15"/>
      <c r="L280" s="15"/>
      <c r="M280" s="15"/>
      <c r="N280" s="15"/>
      <c r="O280" s="15"/>
      <c r="P280" s="15"/>
      <c r="Q280" s="16" t="s">
        <v>1492</v>
      </c>
      <c r="R280" s="15"/>
      <c r="S280" s="15"/>
      <c r="T280" s="15"/>
      <c r="U280" s="15"/>
      <c r="V280" s="16" t="s">
        <v>8</v>
      </c>
      <c r="W280" s="15"/>
      <c r="X280" s="15"/>
      <c r="Y280" s="16" t="s">
        <v>1493</v>
      </c>
      <c r="Z280" s="15"/>
      <c r="AA280" s="15"/>
      <c r="AB280" s="16" t="s">
        <v>1494</v>
      </c>
      <c r="AC280" s="15"/>
      <c r="AD280" s="16" t="s">
        <v>1495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6" t="s">
        <v>1496</v>
      </c>
      <c r="AV280" s="15"/>
      <c r="AW280" s="15"/>
      <c r="AX280" s="16" t="s">
        <v>8</v>
      </c>
      <c r="AY280" s="15"/>
    </row>
    <row r="281" spans="1:51" x14ac:dyDescent="0.2">
      <c r="A281" s="11" t="s">
        <v>1497</v>
      </c>
      <c r="B281" s="11" t="s">
        <v>1498</v>
      </c>
      <c r="C281" s="11"/>
      <c r="D281" s="13" t="s">
        <v>286</v>
      </c>
      <c r="E281" s="13" t="s">
        <v>205</v>
      </c>
      <c r="F281" s="13"/>
      <c r="G281" s="13">
        <v>2</v>
      </c>
      <c r="H281" s="14">
        <v>150</v>
      </c>
      <c r="I281" s="11" t="s">
        <v>168</v>
      </c>
      <c r="J281" s="11" t="s">
        <v>171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6" t="s">
        <v>1499</v>
      </c>
      <c r="AW281" s="16" t="s">
        <v>1500</v>
      </c>
      <c r="AX281" s="15"/>
      <c r="AY281" s="15"/>
    </row>
    <row r="282" spans="1:51" x14ac:dyDescent="0.2">
      <c r="A282" s="11" t="s">
        <v>1501</v>
      </c>
      <c r="B282" s="11" t="s">
        <v>1502</v>
      </c>
      <c r="C282" s="11"/>
      <c r="D282" s="13" t="s">
        <v>286</v>
      </c>
      <c r="E282" s="14"/>
      <c r="F282" s="14"/>
      <c r="G282" s="13">
        <v>2</v>
      </c>
      <c r="H282" s="14">
        <v>150</v>
      </c>
      <c r="I282" s="11" t="s">
        <v>168</v>
      </c>
      <c r="J282" s="11" t="s">
        <v>171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6" t="s">
        <v>1311</v>
      </c>
      <c r="AW282" s="16" t="s">
        <v>1503</v>
      </c>
      <c r="AX282" s="15"/>
      <c r="AY282" s="15"/>
    </row>
    <row r="283" spans="1:51" x14ac:dyDescent="0.2">
      <c r="A283" s="11" t="s">
        <v>1504</v>
      </c>
      <c r="B283" s="11" t="s">
        <v>1505</v>
      </c>
      <c r="C283" s="11"/>
      <c r="D283" s="13" t="s">
        <v>286</v>
      </c>
      <c r="E283" s="14"/>
      <c r="F283" s="14"/>
      <c r="G283" s="13">
        <v>2</v>
      </c>
      <c r="H283" s="14">
        <v>150</v>
      </c>
      <c r="I283" s="11" t="s">
        <v>168</v>
      </c>
      <c r="J283" s="11" t="s">
        <v>171</v>
      </c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6" t="s">
        <v>1296</v>
      </c>
      <c r="AW283" s="16" t="s">
        <v>472</v>
      </c>
      <c r="AX283" s="15"/>
      <c r="AY283" s="15"/>
    </row>
    <row r="284" spans="1:51" x14ac:dyDescent="0.2">
      <c r="A284" s="11" t="s">
        <v>1506</v>
      </c>
      <c r="B284" s="11" t="s">
        <v>1507</v>
      </c>
      <c r="C284" s="11"/>
      <c r="D284" s="13" t="s">
        <v>286</v>
      </c>
      <c r="E284" s="14"/>
      <c r="F284" s="14"/>
      <c r="G284" s="13">
        <v>2</v>
      </c>
      <c r="H284" s="14">
        <v>150</v>
      </c>
      <c r="I284" s="11" t="s">
        <v>168</v>
      </c>
      <c r="J284" s="11" t="s">
        <v>171</v>
      </c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6" t="s">
        <v>769</v>
      </c>
      <c r="AW284" s="16" t="s">
        <v>1508</v>
      </c>
      <c r="AX284" s="15"/>
      <c r="AY284" s="15"/>
    </row>
    <row r="285" spans="1:51" x14ac:dyDescent="0.2">
      <c r="A285" s="11" t="s">
        <v>1509</v>
      </c>
      <c r="B285" s="11" t="s">
        <v>1510</v>
      </c>
      <c r="C285" s="11"/>
      <c r="D285" s="13" t="s">
        <v>286</v>
      </c>
      <c r="E285" s="14"/>
      <c r="F285" s="14"/>
      <c r="G285" s="13">
        <v>2</v>
      </c>
      <c r="H285" s="14">
        <v>150</v>
      </c>
      <c r="I285" s="11" t="s">
        <v>168</v>
      </c>
      <c r="J285" s="11" t="s">
        <v>171</v>
      </c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6" t="s">
        <v>1511</v>
      </c>
      <c r="AW285" s="16" t="s">
        <v>1512</v>
      </c>
      <c r="AX285" s="15"/>
      <c r="AY285" s="15"/>
    </row>
    <row r="286" spans="1:51" x14ac:dyDescent="0.2">
      <c r="A286" s="11" t="s">
        <v>1513</v>
      </c>
      <c r="B286" s="11" t="s">
        <v>1514</v>
      </c>
      <c r="C286" s="11"/>
      <c r="D286" s="13" t="s">
        <v>286</v>
      </c>
      <c r="E286" s="14"/>
      <c r="F286" s="14"/>
      <c r="G286" s="13">
        <v>2</v>
      </c>
      <c r="H286" s="14">
        <v>150</v>
      </c>
      <c r="I286" s="11" t="s">
        <v>168</v>
      </c>
      <c r="J286" s="11" t="s">
        <v>171</v>
      </c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6" t="s">
        <v>1515</v>
      </c>
      <c r="AW286" s="16" t="s">
        <v>874</v>
      </c>
      <c r="AX286" s="15"/>
      <c r="AY286" s="15"/>
    </row>
    <row r="287" spans="1:51" x14ac:dyDescent="0.2">
      <c r="A287" s="11" t="s">
        <v>1516</v>
      </c>
      <c r="B287" s="11" t="s">
        <v>1517</v>
      </c>
      <c r="C287" s="11"/>
      <c r="D287" s="13" t="s">
        <v>286</v>
      </c>
      <c r="E287" s="14"/>
      <c r="F287" s="14"/>
      <c r="G287" s="13">
        <v>2</v>
      </c>
      <c r="H287" s="14">
        <v>150</v>
      </c>
      <c r="I287" s="11" t="s">
        <v>168</v>
      </c>
      <c r="J287" s="11" t="s">
        <v>171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6" t="s">
        <v>669</v>
      </c>
      <c r="AW287" s="16" t="s">
        <v>1518</v>
      </c>
      <c r="AX287" s="15"/>
      <c r="AY287" s="15"/>
    </row>
    <row r="288" spans="1:51" x14ac:dyDescent="0.2">
      <c r="A288" s="11" t="s">
        <v>172</v>
      </c>
      <c r="B288" s="11" t="s">
        <v>173</v>
      </c>
      <c r="C288" s="11"/>
      <c r="D288" s="13" t="s">
        <v>260</v>
      </c>
      <c r="E288" s="13" t="s">
        <v>205</v>
      </c>
      <c r="F288" s="13"/>
      <c r="G288" s="13">
        <v>28</v>
      </c>
      <c r="H288" s="14">
        <v>50</v>
      </c>
      <c r="I288" s="11" t="s">
        <v>168</v>
      </c>
      <c r="J288" s="11" t="s">
        <v>7</v>
      </c>
      <c r="K288" s="15"/>
      <c r="L288" s="15"/>
      <c r="M288" s="15"/>
      <c r="N288" s="15"/>
      <c r="O288" s="15"/>
      <c r="P288" s="15"/>
      <c r="Q288" s="16" t="s">
        <v>1519</v>
      </c>
      <c r="R288" s="15"/>
      <c r="S288" s="15"/>
      <c r="T288" s="15"/>
      <c r="U288" s="15"/>
      <c r="V288" s="16" t="s">
        <v>8</v>
      </c>
      <c r="W288" s="15"/>
      <c r="X288" s="15"/>
      <c r="Y288" s="16" t="s">
        <v>1520</v>
      </c>
      <c r="Z288" s="15"/>
      <c r="AA288" s="15"/>
      <c r="AB288" s="16" t="s">
        <v>1521</v>
      </c>
      <c r="AC288" s="15"/>
      <c r="AD288" s="16" t="s">
        <v>696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6" t="s">
        <v>1522</v>
      </c>
      <c r="AV288" s="15"/>
      <c r="AW288" s="15"/>
      <c r="AX288" s="16" t="s">
        <v>8</v>
      </c>
      <c r="AY288" s="15"/>
    </row>
    <row r="289" spans="1:51" x14ac:dyDescent="0.2">
      <c r="A289" s="11" t="s">
        <v>1523</v>
      </c>
      <c r="B289" s="11" t="s">
        <v>1524</v>
      </c>
      <c r="C289" s="11"/>
      <c r="D289" s="13" t="s">
        <v>286</v>
      </c>
      <c r="E289" s="13" t="s">
        <v>205</v>
      </c>
      <c r="F289" s="13"/>
      <c r="G289" s="13">
        <v>28</v>
      </c>
      <c r="H289" s="14">
        <v>50</v>
      </c>
      <c r="I289" s="11" t="s">
        <v>168</v>
      </c>
      <c r="J289" s="11" t="s">
        <v>7</v>
      </c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6" t="s">
        <v>1525</v>
      </c>
      <c r="AW289" s="16" t="s">
        <v>1526</v>
      </c>
      <c r="AX289" s="15"/>
      <c r="AY289" s="15"/>
    </row>
    <row r="290" spans="1:51" x14ac:dyDescent="0.2">
      <c r="A290" s="11" t="s">
        <v>1527</v>
      </c>
      <c r="B290" s="11" t="s">
        <v>1528</v>
      </c>
      <c r="C290" s="11"/>
      <c r="D290" s="13" t="s">
        <v>286</v>
      </c>
      <c r="E290" s="14"/>
      <c r="F290" s="14"/>
      <c r="G290" s="13">
        <v>28</v>
      </c>
      <c r="H290" s="14">
        <v>50</v>
      </c>
      <c r="I290" s="11" t="s">
        <v>168</v>
      </c>
      <c r="J290" s="11" t="s">
        <v>7</v>
      </c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6" t="s">
        <v>1529</v>
      </c>
      <c r="AW290" s="16" t="s">
        <v>689</v>
      </c>
      <c r="AX290" s="15"/>
      <c r="AY290" s="15"/>
    </row>
    <row r="291" spans="1:51" x14ac:dyDescent="0.2">
      <c r="A291" s="11" t="s">
        <v>1530</v>
      </c>
      <c r="B291" s="11" t="s">
        <v>1531</v>
      </c>
      <c r="C291" s="11"/>
      <c r="D291" s="13" t="s">
        <v>286</v>
      </c>
      <c r="E291" s="14"/>
      <c r="F291" s="14"/>
      <c r="G291" s="13">
        <v>28</v>
      </c>
      <c r="H291" s="14">
        <v>50</v>
      </c>
      <c r="I291" s="11" t="s">
        <v>168</v>
      </c>
      <c r="J291" s="11" t="s">
        <v>7</v>
      </c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6" t="s">
        <v>1532</v>
      </c>
      <c r="AW291" s="16" t="s">
        <v>358</v>
      </c>
      <c r="AX291" s="15"/>
      <c r="AY291" s="15"/>
    </row>
    <row r="292" spans="1:51" x14ac:dyDescent="0.2">
      <c r="A292" s="11" t="s">
        <v>1533</v>
      </c>
      <c r="B292" s="11" t="s">
        <v>1534</v>
      </c>
      <c r="C292" s="11"/>
      <c r="D292" s="13" t="s">
        <v>286</v>
      </c>
      <c r="E292" s="14"/>
      <c r="F292" s="14"/>
      <c r="G292" s="13">
        <v>28</v>
      </c>
      <c r="H292" s="14">
        <v>50</v>
      </c>
      <c r="I292" s="11" t="s">
        <v>168</v>
      </c>
      <c r="J292" s="11" t="s">
        <v>7</v>
      </c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6" t="s">
        <v>1535</v>
      </c>
      <c r="AW292" s="16" t="s">
        <v>1479</v>
      </c>
      <c r="AX292" s="15"/>
      <c r="AY292" s="15"/>
    </row>
    <row r="293" spans="1:51" x14ac:dyDescent="0.2">
      <c r="A293" s="11" t="s">
        <v>1536</v>
      </c>
      <c r="B293" s="11" t="s">
        <v>1537</v>
      </c>
      <c r="C293" s="11"/>
      <c r="D293" s="13" t="s">
        <v>286</v>
      </c>
      <c r="E293" s="14"/>
      <c r="F293" s="14"/>
      <c r="G293" s="13">
        <v>28</v>
      </c>
      <c r="H293" s="14">
        <v>50</v>
      </c>
      <c r="I293" s="11" t="s">
        <v>168</v>
      </c>
      <c r="J293" s="11" t="s">
        <v>7</v>
      </c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6" t="s">
        <v>1538</v>
      </c>
      <c r="AW293" s="16" t="s">
        <v>537</v>
      </c>
      <c r="AX293" s="15"/>
      <c r="AY293" s="15"/>
    </row>
    <row r="294" spans="1:51" x14ac:dyDescent="0.2">
      <c r="A294" s="11" t="s">
        <v>1539</v>
      </c>
      <c r="B294" s="11" t="s">
        <v>1540</v>
      </c>
      <c r="C294" s="11"/>
      <c r="D294" s="13" t="s">
        <v>286</v>
      </c>
      <c r="E294" s="14"/>
      <c r="F294" s="14"/>
      <c r="G294" s="13">
        <v>28</v>
      </c>
      <c r="H294" s="14">
        <v>50</v>
      </c>
      <c r="I294" s="11" t="s">
        <v>168</v>
      </c>
      <c r="J294" s="11" t="s">
        <v>7</v>
      </c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6" t="s">
        <v>1541</v>
      </c>
      <c r="AW294" s="16" t="s">
        <v>558</v>
      </c>
      <c r="AX294" s="15"/>
      <c r="AY294" s="15"/>
    </row>
    <row r="295" spans="1:51" x14ac:dyDescent="0.2">
      <c r="A295" s="11" t="s">
        <v>174</v>
      </c>
      <c r="B295" s="11" t="s">
        <v>175</v>
      </c>
      <c r="C295" s="11"/>
      <c r="D295" s="13" t="s">
        <v>260</v>
      </c>
      <c r="E295" s="13" t="s">
        <v>205</v>
      </c>
      <c r="F295" s="13"/>
      <c r="G295" s="13">
        <v>30</v>
      </c>
      <c r="H295" s="14">
        <v>0</v>
      </c>
      <c r="I295" s="11" t="s">
        <v>168</v>
      </c>
      <c r="J295" s="11" t="s">
        <v>4</v>
      </c>
      <c r="K295" s="15"/>
      <c r="L295" s="15"/>
      <c r="M295" s="15"/>
      <c r="N295" s="15"/>
      <c r="O295" s="15"/>
      <c r="P295" s="15"/>
      <c r="Q295" s="16" t="s">
        <v>885</v>
      </c>
      <c r="R295" s="15"/>
      <c r="S295" s="15"/>
      <c r="T295" s="15"/>
      <c r="U295" s="15"/>
      <c r="V295" s="16" t="s">
        <v>8</v>
      </c>
      <c r="W295" s="15"/>
      <c r="X295" s="15"/>
      <c r="Y295" s="16" t="s">
        <v>1542</v>
      </c>
      <c r="Z295" s="15"/>
      <c r="AA295" s="15"/>
      <c r="AB295" s="16" t="s">
        <v>1543</v>
      </c>
      <c r="AC295" s="15"/>
      <c r="AD295" s="16" t="s">
        <v>491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6" t="s">
        <v>1544</v>
      </c>
      <c r="AV295" s="15"/>
      <c r="AW295" s="15"/>
      <c r="AX295" s="16" t="s">
        <v>8</v>
      </c>
      <c r="AY295" s="15"/>
    </row>
    <row r="296" spans="1:51" x14ac:dyDescent="0.2">
      <c r="A296" s="11" t="s">
        <v>1545</v>
      </c>
      <c r="B296" s="11" t="s">
        <v>1546</v>
      </c>
      <c r="C296" s="11"/>
      <c r="D296" s="13" t="s">
        <v>286</v>
      </c>
      <c r="E296" s="13" t="s">
        <v>205</v>
      </c>
      <c r="F296" s="13"/>
      <c r="G296" s="13">
        <v>30</v>
      </c>
      <c r="H296" s="14">
        <v>0</v>
      </c>
      <c r="I296" s="11" t="s">
        <v>168</v>
      </c>
      <c r="J296" s="11" t="s">
        <v>4</v>
      </c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6" t="s">
        <v>1547</v>
      </c>
      <c r="AW296" s="16" t="s">
        <v>1548</v>
      </c>
      <c r="AX296" s="15"/>
      <c r="AY296" s="15"/>
    </row>
    <row r="297" spans="1:51" x14ac:dyDescent="0.2">
      <c r="A297" s="11" t="s">
        <v>1549</v>
      </c>
      <c r="B297" s="11" t="s">
        <v>1550</v>
      </c>
      <c r="C297" s="11"/>
      <c r="D297" s="13" t="s">
        <v>286</v>
      </c>
      <c r="E297" s="13" t="s">
        <v>205</v>
      </c>
      <c r="F297" s="13"/>
      <c r="G297" s="13">
        <v>30</v>
      </c>
      <c r="H297" s="14">
        <v>0</v>
      </c>
      <c r="I297" s="11" t="s">
        <v>168</v>
      </c>
      <c r="J297" s="11" t="s">
        <v>4</v>
      </c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6" t="s">
        <v>1551</v>
      </c>
      <c r="AW297" s="16" t="s">
        <v>534</v>
      </c>
      <c r="AX297" s="15"/>
      <c r="AY297" s="15"/>
    </row>
    <row r="298" spans="1:51" x14ac:dyDescent="0.2">
      <c r="A298" s="11" t="s">
        <v>1552</v>
      </c>
      <c r="B298" s="11" t="s">
        <v>1553</v>
      </c>
      <c r="C298" s="11"/>
      <c r="D298" s="13" t="s">
        <v>286</v>
      </c>
      <c r="E298" s="14"/>
      <c r="F298" s="14"/>
      <c r="G298" s="13">
        <v>30</v>
      </c>
      <c r="H298" s="14">
        <v>0</v>
      </c>
      <c r="I298" s="11" t="s">
        <v>168</v>
      </c>
      <c r="J298" s="11" t="s">
        <v>4</v>
      </c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6" t="s">
        <v>1554</v>
      </c>
      <c r="AW298" s="16" t="s">
        <v>950</v>
      </c>
      <c r="AX298" s="15"/>
      <c r="AY298" s="15"/>
    </row>
    <row r="299" spans="1:51" x14ac:dyDescent="0.2">
      <c r="A299" s="11" t="s">
        <v>1555</v>
      </c>
      <c r="B299" s="11" t="s">
        <v>1556</v>
      </c>
      <c r="C299" s="11"/>
      <c r="D299" s="13" t="s">
        <v>286</v>
      </c>
      <c r="E299" s="14"/>
      <c r="F299" s="14"/>
      <c r="G299" s="13">
        <v>30</v>
      </c>
      <c r="H299" s="14">
        <v>0</v>
      </c>
      <c r="I299" s="11" t="s">
        <v>168</v>
      </c>
      <c r="J299" s="11" t="s">
        <v>4</v>
      </c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6" t="s">
        <v>1557</v>
      </c>
      <c r="AW299" s="16" t="s">
        <v>1558</v>
      </c>
      <c r="AX299" s="15"/>
      <c r="AY299" s="15"/>
    </row>
    <row r="300" spans="1:51" x14ac:dyDescent="0.2">
      <c r="A300" s="11" t="s">
        <v>1559</v>
      </c>
      <c r="B300" s="11" t="s">
        <v>1560</v>
      </c>
      <c r="C300" s="11"/>
      <c r="D300" s="13" t="s">
        <v>286</v>
      </c>
      <c r="E300" s="14"/>
      <c r="F300" s="14"/>
      <c r="G300" s="13">
        <v>30</v>
      </c>
      <c r="H300" s="14">
        <v>0</v>
      </c>
      <c r="I300" s="11" t="s">
        <v>168</v>
      </c>
      <c r="J300" s="11" t="s">
        <v>4</v>
      </c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6" t="s">
        <v>1561</v>
      </c>
      <c r="AW300" s="16" t="s">
        <v>523</v>
      </c>
      <c r="AX300" s="15"/>
      <c r="AY300" s="15"/>
    </row>
    <row r="301" spans="1:51" x14ac:dyDescent="0.2">
      <c r="A301" s="11" t="s">
        <v>1562</v>
      </c>
      <c r="B301" s="11" t="s">
        <v>1563</v>
      </c>
      <c r="C301" s="11"/>
      <c r="D301" s="13" t="s">
        <v>286</v>
      </c>
      <c r="E301" s="14"/>
      <c r="F301" s="14"/>
      <c r="G301" s="13">
        <v>30</v>
      </c>
      <c r="H301" s="14">
        <v>0</v>
      </c>
      <c r="I301" s="11" t="s">
        <v>168</v>
      </c>
      <c r="J301" s="11" t="s">
        <v>4</v>
      </c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6" t="s">
        <v>1564</v>
      </c>
      <c r="AW301" s="16" t="s">
        <v>1565</v>
      </c>
      <c r="AX301" s="15"/>
      <c r="AY301" s="15"/>
    </row>
    <row r="302" spans="1:51" x14ac:dyDescent="0.2">
      <c r="A302" s="11" t="s">
        <v>1566</v>
      </c>
      <c r="B302" s="11" t="s">
        <v>1567</v>
      </c>
      <c r="C302" s="11"/>
      <c r="D302" s="13" t="s">
        <v>286</v>
      </c>
      <c r="E302" s="14"/>
      <c r="F302" s="14"/>
      <c r="G302" s="13">
        <v>30</v>
      </c>
      <c r="H302" s="14">
        <v>0</v>
      </c>
      <c r="I302" s="11" t="s">
        <v>168</v>
      </c>
      <c r="J302" s="11" t="s">
        <v>4</v>
      </c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6" t="s">
        <v>840</v>
      </c>
      <c r="AW302" s="16" t="s">
        <v>1568</v>
      </c>
      <c r="AX302" s="15"/>
      <c r="AY302" s="15"/>
    </row>
    <row r="303" spans="1:51" x14ac:dyDescent="0.2">
      <c r="A303" s="11" t="s">
        <v>1569</v>
      </c>
      <c r="B303" s="11" t="s">
        <v>1570</v>
      </c>
      <c r="C303" s="11"/>
      <c r="D303" s="13" t="s">
        <v>286</v>
      </c>
      <c r="E303" s="13" t="s">
        <v>204</v>
      </c>
      <c r="F303" s="13"/>
      <c r="G303" s="13">
        <v>16</v>
      </c>
      <c r="H303" s="14">
        <v>50</v>
      </c>
      <c r="I303" s="11" t="s">
        <v>10</v>
      </c>
      <c r="J303" s="11" t="s">
        <v>295</v>
      </c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6" t="s">
        <v>1320</v>
      </c>
      <c r="AW303" s="16" t="s">
        <v>1568</v>
      </c>
      <c r="AX303" s="15"/>
      <c r="AY303" s="15"/>
    </row>
    <row r="304" spans="1:51" x14ac:dyDescent="0.2">
      <c r="A304" s="11" t="s">
        <v>1571</v>
      </c>
      <c r="B304" s="11" t="s">
        <v>1572</v>
      </c>
      <c r="C304" s="11"/>
      <c r="D304" s="13" t="s">
        <v>286</v>
      </c>
      <c r="E304" s="14"/>
      <c r="F304" s="14"/>
      <c r="G304" s="14">
        <v>16</v>
      </c>
      <c r="H304" s="14">
        <v>50</v>
      </c>
      <c r="I304" s="11" t="s">
        <v>10</v>
      </c>
      <c r="J304" s="11" t="s">
        <v>295</v>
      </c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6" t="s">
        <v>1535</v>
      </c>
      <c r="AW304" s="16" t="s">
        <v>1573</v>
      </c>
      <c r="AX304" s="15"/>
      <c r="AY304" s="15"/>
    </row>
    <row r="305" spans="1:51" x14ac:dyDescent="0.2">
      <c r="A305" s="11" t="s">
        <v>1574</v>
      </c>
      <c r="B305" s="11" t="s">
        <v>1575</v>
      </c>
      <c r="C305" s="11"/>
      <c r="D305" s="13" t="s">
        <v>286</v>
      </c>
      <c r="E305" s="14"/>
      <c r="F305" s="14"/>
      <c r="G305" s="14">
        <v>16</v>
      </c>
      <c r="H305" s="14">
        <v>50</v>
      </c>
      <c r="I305" s="11" t="s">
        <v>10</v>
      </c>
      <c r="J305" s="11" t="s">
        <v>295</v>
      </c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6" t="s">
        <v>1576</v>
      </c>
      <c r="AW305" s="16" t="s">
        <v>626</v>
      </c>
      <c r="AX305" s="15"/>
      <c r="AY305" s="15"/>
    </row>
    <row r="306" spans="1:51" x14ac:dyDescent="0.2">
      <c r="A306" s="11" t="s">
        <v>1577</v>
      </c>
      <c r="B306" s="11" t="s">
        <v>1578</v>
      </c>
      <c r="C306" s="11"/>
      <c r="D306" s="13" t="s">
        <v>286</v>
      </c>
      <c r="E306" s="14"/>
      <c r="F306" s="14"/>
      <c r="G306" s="14">
        <v>16</v>
      </c>
      <c r="H306" s="14">
        <v>50</v>
      </c>
      <c r="I306" s="11" t="s">
        <v>10</v>
      </c>
      <c r="J306" s="11" t="s">
        <v>295</v>
      </c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6" t="s">
        <v>1579</v>
      </c>
      <c r="AW306" s="16" t="s">
        <v>369</v>
      </c>
      <c r="AX306" s="15"/>
      <c r="AY306" s="15"/>
    </row>
    <row r="307" spans="1:51" x14ac:dyDescent="0.2">
      <c r="A307" s="11" t="s">
        <v>1580</v>
      </c>
      <c r="B307" s="11" t="s">
        <v>1581</v>
      </c>
      <c r="C307" s="11"/>
      <c r="D307" s="13" t="s">
        <v>286</v>
      </c>
      <c r="E307" s="14"/>
      <c r="F307" s="14"/>
      <c r="G307" s="14">
        <v>16</v>
      </c>
      <c r="H307" s="14">
        <v>50</v>
      </c>
      <c r="I307" s="11" t="s">
        <v>10</v>
      </c>
      <c r="J307" s="11" t="s">
        <v>295</v>
      </c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6" t="s">
        <v>1582</v>
      </c>
      <c r="AW307" s="16" t="s">
        <v>870</v>
      </c>
      <c r="AX307" s="15"/>
      <c r="AY307" s="15"/>
    </row>
    <row r="308" spans="1:51" x14ac:dyDescent="0.2">
      <c r="A308" s="11" t="s">
        <v>1583</v>
      </c>
      <c r="B308" s="11" t="s">
        <v>1584</v>
      </c>
      <c r="C308" s="11"/>
      <c r="D308" s="13" t="s">
        <v>286</v>
      </c>
      <c r="E308" s="14"/>
      <c r="F308" s="14"/>
      <c r="G308" s="14">
        <v>16</v>
      </c>
      <c r="H308" s="14">
        <v>50</v>
      </c>
      <c r="I308" s="11" t="s">
        <v>10</v>
      </c>
      <c r="J308" s="11" t="s">
        <v>295</v>
      </c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6" t="s">
        <v>494</v>
      </c>
      <c r="AW308" s="16" t="s">
        <v>658</v>
      </c>
      <c r="AX308" s="15"/>
      <c r="AY308" s="15"/>
    </row>
    <row r="309" spans="1:51" x14ac:dyDescent="0.2">
      <c r="A309" s="11" t="s">
        <v>1585</v>
      </c>
      <c r="B309" s="11" t="s">
        <v>1586</v>
      </c>
      <c r="C309" s="11"/>
      <c r="D309" s="13" t="s">
        <v>286</v>
      </c>
      <c r="E309" s="14"/>
      <c r="F309" s="14"/>
      <c r="G309" s="14">
        <v>16</v>
      </c>
      <c r="H309" s="14">
        <v>50</v>
      </c>
      <c r="I309" s="11" t="s">
        <v>10</v>
      </c>
      <c r="J309" s="11" t="s">
        <v>295</v>
      </c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6" t="s">
        <v>1393</v>
      </c>
      <c r="AW309" s="16" t="s">
        <v>987</v>
      </c>
      <c r="AX309" s="15"/>
      <c r="AY309" s="15"/>
    </row>
    <row r="310" spans="1:51" x14ac:dyDescent="0.2">
      <c r="A310" s="11" t="s">
        <v>1587</v>
      </c>
      <c r="B310" s="11" t="s">
        <v>1588</v>
      </c>
      <c r="C310" s="11"/>
      <c r="D310" s="13" t="s">
        <v>286</v>
      </c>
      <c r="E310" s="14"/>
      <c r="F310" s="14"/>
      <c r="G310" s="14">
        <v>16</v>
      </c>
      <c r="H310" s="14">
        <v>50</v>
      </c>
      <c r="I310" s="11" t="s">
        <v>10</v>
      </c>
      <c r="J310" s="11" t="s">
        <v>295</v>
      </c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6" t="s">
        <v>1424</v>
      </c>
      <c r="AW310" s="16" t="s">
        <v>1589</v>
      </c>
      <c r="AX310" s="15"/>
      <c r="AY310" s="15"/>
    </row>
    <row r="311" spans="1:51" x14ac:dyDescent="0.2">
      <c r="A311" s="11" t="s">
        <v>1590</v>
      </c>
      <c r="B311" s="11" t="s">
        <v>1591</v>
      </c>
      <c r="C311" s="11"/>
      <c r="D311" s="13" t="s">
        <v>259</v>
      </c>
      <c r="E311" s="13" t="s">
        <v>269</v>
      </c>
      <c r="F311" s="13"/>
      <c r="G311" s="13">
        <v>11</v>
      </c>
      <c r="H311" s="14">
        <v>150</v>
      </c>
      <c r="I311" s="11" t="s">
        <v>10</v>
      </c>
      <c r="J311" s="11" t="s">
        <v>563</v>
      </c>
      <c r="K311" s="16" t="s">
        <v>708</v>
      </c>
      <c r="L311" s="16" t="s">
        <v>5</v>
      </c>
      <c r="M311" s="15"/>
      <c r="N311" s="15"/>
      <c r="O311" s="15"/>
      <c r="P311" s="15"/>
      <c r="Q311" s="15"/>
      <c r="R311" s="16" t="s">
        <v>1592</v>
      </c>
      <c r="S311" s="16" t="s">
        <v>1145</v>
      </c>
      <c r="T311" s="15"/>
      <c r="U311" s="15"/>
      <c r="V311" s="15"/>
      <c r="W311" s="15"/>
      <c r="X311" s="16" t="s">
        <v>5</v>
      </c>
      <c r="Y311" s="15"/>
      <c r="Z311" s="16" t="s">
        <v>1593</v>
      </c>
      <c r="AA311" s="16" t="s">
        <v>1006</v>
      </c>
      <c r="AB311" s="15"/>
      <c r="AC311" s="16" t="s">
        <v>1594</v>
      </c>
      <c r="AD311" s="15"/>
      <c r="AE311" s="15"/>
      <c r="AF311" s="15"/>
      <c r="AG311" s="15"/>
      <c r="AH311" s="15"/>
      <c r="AI311" s="15"/>
      <c r="AJ311" s="15"/>
      <c r="AK311" s="15"/>
      <c r="AL311" s="16" t="s">
        <v>1023</v>
      </c>
      <c r="AM311" s="16" t="s">
        <v>1065</v>
      </c>
      <c r="AN311" s="16" t="s">
        <v>1595</v>
      </c>
      <c r="AO311" s="15"/>
      <c r="AP311" s="15"/>
      <c r="AQ311" s="15"/>
      <c r="AR311" s="16" t="s">
        <v>1596</v>
      </c>
      <c r="AS311" s="16" t="s">
        <v>1597</v>
      </c>
      <c r="AT311" s="16" t="s">
        <v>1598</v>
      </c>
      <c r="AU311" s="15"/>
      <c r="AV311" s="15"/>
      <c r="AW311" s="15"/>
      <c r="AX311" s="15"/>
      <c r="AY311" s="15"/>
    </row>
    <row r="312" spans="1:51" x14ac:dyDescent="0.2">
      <c r="A312" s="11" t="s">
        <v>176</v>
      </c>
      <c r="B312" s="11" t="s">
        <v>177</v>
      </c>
      <c r="C312" s="11"/>
      <c r="D312" s="13" t="s">
        <v>260</v>
      </c>
      <c r="E312" s="13" t="s">
        <v>204</v>
      </c>
      <c r="F312" s="13"/>
      <c r="G312" s="13">
        <v>11</v>
      </c>
      <c r="H312" s="14">
        <v>150</v>
      </c>
      <c r="I312" s="11" t="s">
        <v>10</v>
      </c>
      <c r="J312" s="11" t="s">
        <v>563</v>
      </c>
      <c r="K312" s="15"/>
      <c r="L312" s="15"/>
      <c r="M312" s="15"/>
      <c r="N312" s="15"/>
      <c r="O312" s="15"/>
      <c r="P312" s="15"/>
      <c r="Q312" s="16" t="s">
        <v>1492</v>
      </c>
      <c r="R312" s="15"/>
      <c r="S312" s="15"/>
      <c r="T312" s="15"/>
      <c r="U312" s="15"/>
      <c r="V312" s="16" t="s">
        <v>8</v>
      </c>
      <c r="W312" s="15"/>
      <c r="X312" s="15"/>
      <c r="Y312" s="16" t="s">
        <v>1599</v>
      </c>
      <c r="Z312" s="15"/>
      <c r="AA312" s="15"/>
      <c r="AB312" s="16" t="s">
        <v>1600</v>
      </c>
      <c r="AC312" s="15"/>
      <c r="AD312" s="16" t="s">
        <v>645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6" t="s">
        <v>1601</v>
      </c>
      <c r="AV312" s="15"/>
      <c r="AW312" s="15"/>
      <c r="AX312" s="16" t="s">
        <v>1082</v>
      </c>
      <c r="AY312" s="15"/>
    </row>
    <row r="313" spans="1:51" x14ac:dyDescent="0.2">
      <c r="A313" s="11" t="s">
        <v>1602</v>
      </c>
      <c r="B313" s="11" t="s">
        <v>1603</v>
      </c>
      <c r="C313" s="11"/>
      <c r="D313" s="13" t="s">
        <v>286</v>
      </c>
      <c r="E313" s="13" t="s">
        <v>204</v>
      </c>
      <c r="F313" s="13"/>
      <c r="G313" s="13">
        <v>11</v>
      </c>
      <c r="H313" s="14">
        <v>150</v>
      </c>
      <c r="I313" s="11" t="s">
        <v>10</v>
      </c>
      <c r="J313" s="11" t="s">
        <v>563</v>
      </c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6" t="s">
        <v>1604</v>
      </c>
      <c r="AW313" s="16" t="s">
        <v>1605</v>
      </c>
      <c r="AX313" s="15"/>
      <c r="AY313" s="15"/>
    </row>
    <row r="314" spans="1:51" x14ac:dyDescent="0.2">
      <c r="A314" s="11" t="s">
        <v>1606</v>
      </c>
      <c r="B314" s="11" t="s">
        <v>1607</v>
      </c>
      <c r="C314" s="11"/>
      <c r="D314" s="13" t="s">
        <v>286</v>
      </c>
      <c r="E314" s="12" t="s">
        <v>204</v>
      </c>
      <c r="F314" s="12"/>
      <c r="G314" s="13">
        <v>11</v>
      </c>
      <c r="H314" s="14">
        <v>150</v>
      </c>
      <c r="I314" s="11" t="s">
        <v>10</v>
      </c>
      <c r="J314" s="11" t="s">
        <v>563</v>
      </c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6" t="s">
        <v>1608</v>
      </c>
      <c r="AW314" s="16" t="s">
        <v>1609</v>
      </c>
      <c r="AX314" s="15"/>
      <c r="AY314" s="15"/>
    </row>
    <row r="315" spans="1:51" x14ac:dyDescent="0.2">
      <c r="A315" s="11" t="s">
        <v>1610</v>
      </c>
      <c r="B315" s="11" t="s">
        <v>1611</v>
      </c>
      <c r="C315" s="11"/>
      <c r="D315" s="13" t="s">
        <v>286</v>
      </c>
      <c r="E315" s="12" t="s">
        <v>204</v>
      </c>
      <c r="F315" s="12"/>
      <c r="G315" s="13">
        <v>11</v>
      </c>
      <c r="H315" s="14">
        <v>150</v>
      </c>
      <c r="I315" s="11" t="s">
        <v>10</v>
      </c>
      <c r="J315" s="11" t="s">
        <v>563</v>
      </c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6" t="s">
        <v>826</v>
      </c>
      <c r="AW315" s="16" t="s">
        <v>1082</v>
      </c>
      <c r="AX315" s="15"/>
      <c r="AY315" s="15"/>
    </row>
    <row r="316" spans="1:51" x14ac:dyDescent="0.2">
      <c r="A316" s="11" t="s">
        <v>1612</v>
      </c>
      <c r="B316" s="11" t="s">
        <v>1613</v>
      </c>
      <c r="C316" s="11"/>
      <c r="D316" s="13" t="s">
        <v>286</v>
      </c>
      <c r="E316" s="12" t="s">
        <v>204</v>
      </c>
      <c r="F316" s="12"/>
      <c r="G316" s="13">
        <v>11</v>
      </c>
      <c r="H316" s="14">
        <v>150</v>
      </c>
      <c r="I316" s="11" t="s">
        <v>10</v>
      </c>
      <c r="J316" s="11" t="s">
        <v>563</v>
      </c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6" t="s">
        <v>1614</v>
      </c>
      <c r="AW316" s="16" t="s">
        <v>661</v>
      </c>
      <c r="AX316" s="15"/>
      <c r="AY316" s="15"/>
    </row>
    <row r="317" spans="1:51" x14ac:dyDescent="0.2">
      <c r="A317" s="11" t="s">
        <v>1615</v>
      </c>
      <c r="B317" s="11" t="s">
        <v>1616</v>
      </c>
      <c r="C317" s="11"/>
      <c r="D317" s="13" t="s">
        <v>286</v>
      </c>
      <c r="E317" s="12" t="s">
        <v>204</v>
      </c>
      <c r="F317" s="12"/>
      <c r="G317" s="13">
        <v>11</v>
      </c>
      <c r="H317" s="14">
        <v>150</v>
      </c>
      <c r="I317" s="11" t="s">
        <v>10</v>
      </c>
      <c r="J317" s="11" t="s">
        <v>563</v>
      </c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6" t="s">
        <v>1617</v>
      </c>
      <c r="AW317" s="16" t="s">
        <v>478</v>
      </c>
      <c r="AX317" s="15"/>
      <c r="AY317" s="15"/>
    </row>
    <row r="318" spans="1:51" x14ac:dyDescent="0.2">
      <c r="A318" s="11" t="s">
        <v>1618</v>
      </c>
      <c r="B318" s="11" t="s">
        <v>1619</v>
      </c>
      <c r="C318" s="11"/>
      <c r="D318" s="13" t="s">
        <v>286</v>
      </c>
      <c r="E318" s="12" t="s">
        <v>204</v>
      </c>
      <c r="F318" s="12"/>
      <c r="G318" s="13">
        <v>11</v>
      </c>
      <c r="H318" s="14">
        <v>150</v>
      </c>
      <c r="I318" s="11" t="s">
        <v>10</v>
      </c>
      <c r="J318" s="11" t="s">
        <v>563</v>
      </c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6" t="s">
        <v>1197</v>
      </c>
      <c r="AW318" s="16" t="s">
        <v>616</v>
      </c>
      <c r="AX318" s="15"/>
      <c r="AY318" s="15"/>
    </row>
    <row r="319" spans="1:51" x14ac:dyDescent="0.2">
      <c r="A319" s="11" t="s">
        <v>1620</v>
      </c>
      <c r="B319" s="11" t="s">
        <v>1621</v>
      </c>
      <c r="C319" s="11"/>
      <c r="D319" s="13" t="s">
        <v>286</v>
      </c>
      <c r="E319" s="12" t="s">
        <v>204</v>
      </c>
      <c r="F319" s="12"/>
      <c r="G319" s="13">
        <v>11</v>
      </c>
      <c r="H319" s="14">
        <v>150</v>
      </c>
      <c r="I319" s="11" t="s">
        <v>10</v>
      </c>
      <c r="J319" s="11" t="s">
        <v>563</v>
      </c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6" t="s">
        <v>1622</v>
      </c>
      <c r="AW319" s="16" t="s">
        <v>853</v>
      </c>
      <c r="AX319" s="15"/>
      <c r="AY319" s="15"/>
    </row>
    <row r="320" spans="1:51" x14ac:dyDescent="0.2">
      <c r="A320" s="11" t="s">
        <v>1623</v>
      </c>
      <c r="B320" s="11" t="s">
        <v>1624</v>
      </c>
      <c r="C320" s="11"/>
      <c r="D320" s="13" t="s">
        <v>286</v>
      </c>
      <c r="E320" s="12" t="s">
        <v>204</v>
      </c>
      <c r="F320" s="12"/>
      <c r="G320" s="13">
        <v>11</v>
      </c>
      <c r="H320" s="14">
        <v>150</v>
      </c>
      <c r="I320" s="11" t="s">
        <v>10</v>
      </c>
      <c r="J320" s="11" t="s">
        <v>563</v>
      </c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6" t="s">
        <v>1625</v>
      </c>
      <c r="AW320" s="16" t="s">
        <v>1626</v>
      </c>
      <c r="AX320" s="15"/>
      <c r="AY320" s="15"/>
    </row>
    <row r="321" spans="1:51" x14ac:dyDescent="0.2">
      <c r="A321" s="11" t="s">
        <v>1627</v>
      </c>
      <c r="B321" s="11" t="s">
        <v>1628</v>
      </c>
      <c r="C321" s="11"/>
      <c r="D321" s="13" t="s">
        <v>260</v>
      </c>
      <c r="E321" s="13" t="s">
        <v>204</v>
      </c>
      <c r="F321" s="12" t="s">
        <v>1051</v>
      </c>
      <c r="G321" s="13">
        <v>11</v>
      </c>
      <c r="H321" s="14">
        <v>150</v>
      </c>
      <c r="I321" s="11" t="s">
        <v>10</v>
      </c>
      <c r="J321" s="11" t="s">
        <v>563</v>
      </c>
      <c r="K321" s="15"/>
      <c r="L321" s="15"/>
      <c r="M321" s="15"/>
      <c r="N321" s="15"/>
      <c r="O321" s="15"/>
      <c r="P321" s="15"/>
      <c r="Q321" s="16" t="s">
        <v>1224</v>
      </c>
      <c r="R321" s="15"/>
      <c r="S321" s="15"/>
      <c r="T321" s="15"/>
      <c r="U321" s="15"/>
      <c r="V321" s="16" t="s">
        <v>8</v>
      </c>
      <c r="W321" s="15"/>
      <c r="X321" s="15"/>
      <c r="Y321" s="16" t="s">
        <v>1629</v>
      </c>
      <c r="Z321" s="15"/>
      <c r="AA321" s="15"/>
      <c r="AB321" s="16" t="s">
        <v>298</v>
      </c>
      <c r="AC321" s="15"/>
      <c r="AD321" s="16" t="s">
        <v>1630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6" t="s">
        <v>1631</v>
      </c>
      <c r="AV321" s="15"/>
      <c r="AW321" s="15"/>
      <c r="AX321" s="16" t="s">
        <v>337</v>
      </c>
      <c r="AY321" s="15"/>
    </row>
    <row r="322" spans="1:51" x14ac:dyDescent="0.2">
      <c r="A322" s="11" t="s">
        <v>1632</v>
      </c>
      <c r="B322" s="11" t="s">
        <v>1633</v>
      </c>
      <c r="C322" s="11"/>
      <c r="D322" s="13" t="s">
        <v>259</v>
      </c>
      <c r="E322" s="13" t="s">
        <v>269</v>
      </c>
      <c r="F322" s="13"/>
      <c r="G322" s="13">
        <v>27</v>
      </c>
      <c r="H322" s="14">
        <v>150</v>
      </c>
      <c r="I322" s="11" t="s">
        <v>10</v>
      </c>
      <c r="J322" s="11" t="s">
        <v>1634</v>
      </c>
      <c r="K322" s="16" t="s">
        <v>1280</v>
      </c>
      <c r="L322" s="16" t="s">
        <v>5</v>
      </c>
      <c r="M322" s="15"/>
      <c r="N322" s="15"/>
      <c r="O322" s="15"/>
      <c r="P322" s="15"/>
      <c r="Q322" s="15"/>
      <c r="R322" s="16" t="s">
        <v>330</v>
      </c>
      <c r="S322" s="16" t="s">
        <v>1145</v>
      </c>
      <c r="T322" s="15"/>
      <c r="U322" s="15"/>
      <c r="V322" s="15"/>
      <c r="W322" s="15"/>
      <c r="X322" s="16" t="s">
        <v>5</v>
      </c>
      <c r="Y322" s="15"/>
      <c r="Z322" s="16" t="s">
        <v>1635</v>
      </c>
      <c r="AA322" s="16" t="s">
        <v>732</v>
      </c>
      <c r="AB322" s="15"/>
      <c r="AC322" s="16" t="s">
        <v>733</v>
      </c>
      <c r="AD322" s="15"/>
      <c r="AE322" s="15"/>
      <c r="AF322" s="15"/>
      <c r="AG322" s="15"/>
      <c r="AH322" s="15"/>
      <c r="AI322" s="15"/>
      <c r="AJ322" s="15"/>
      <c r="AK322" s="15"/>
      <c r="AL322" s="16" t="s">
        <v>613</v>
      </c>
      <c r="AM322" s="16" t="s">
        <v>968</v>
      </c>
      <c r="AN322" s="16" t="s">
        <v>1636</v>
      </c>
      <c r="AO322" s="15"/>
      <c r="AP322" s="15"/>
      <c r="AQ322" s="15"/>
      <c r="AR322" s="16" t="s">
        <v>450</v>
      </c>
      <c r="AS322" s="16" t="s">
        <v>747</v>
      </c>
      <c r="AT322" s="16" t="s">
        <v>1637</v>
      </c>
      <c r="AU322" s="15"/>
      <c r="AV322" s="15"/>
      <c r="AW322" s="15"/>
      <c r="AX322" s="15"/>
      <c r="AY322" s="15"/>
    </row>
    <row r="323" spans="1:51" x14ac:dyDescent="0.2">
      <c r="A323" s="11" t="s">
        <v>178</v>
      </c>
      <c r="B323" s="11" t="s">
        <v>179</v>
      </c>
      <c r="C323" s="11"/>
      <c r="D323" s="13" t="s">
        <v>260</v>
      </c>
      <c r="E323" s="13" t="s">
        <v>204</v>
      </c>
      <c r="F323" s="13"/>
      <c r="G323" s="13">
        <v>27</v>
      </c>
      <c r="H323" s="14">
        <v>150</v>
      </c>
      <c r="I323" s="11" t="s">
        <v>10</v>
      </c>
      <c r="J323" s="11" t="s">
        <v>1634</v>
      </c>
      <c r="K323" s="15"/>
      <c r="L323" s="15"/>
      <c r="M323" s="15"/>
      <c r="N323" s="15"/>
      <c r="O323" s="15"/>
      <c r="P323" s="15"/>
      <c r="Q323" s="16" t="s">
        <v>642</v>
      </c>
      <c r="R323" s="15"/>
      <c r="S323" s="15"/>
      <c r="T323" s="15"/>
      <c r="U323" s="15"/>
      <c r="V323" s="16" t="s">
        <v>8</v>
      </c>
      <c r="W323" s="15"/>
      <c r="X323" s="15"/>
      <c r="Y323" s="16" t="s">
        <v>1638</v>
      </c>
      <c r="Z323" s="15"/>
      <c r="AA323" s="15"/>
      <c r="AB323" s="16" t="s">
        <v>1639</v>
      </c>
      <c r="AC323" s="15"/>
      <c r="AD323" s="16" t="s">
        <v>1640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6" t="s">
        <v>1641</v>
      </c>
      <c r="AV323" s="15"/>
      <c r="AW323" s="15"/>
      <c r="AX323" s="16" t="s">
        <v>661</v>
      </c>
      <c r="AY323" s="15"/>
    </row>
    <row r="324" spans="1:51" x14ac:dyDescent="0.2">
      <c r="A324" s="11" t="s">
        <v>1642</v>
      </c>
      <c r="B324" s="11" t="s">
        <v>1643</v>
      </c>
      <c r="C324" s="11"/>
      <c r="D324" s="13" t="s">
        <v>286</v>
      </c>
      <c r="E324" s="13" t="s">
        <v>204</v>
      </c>
      <c r="F324" s="13"/>
      <c r="G324" s="13">
        <v>27</v>
      </c>
      <c r="H324" s="14">
        <v>150</v>
      </c>
      <c r="I324" s="11" t="s">
        <v>10</v>
      </c>
      <c r="J324" s="11" t="s">
        <v>1634</v>
      </c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6" t="s">
        <v>1644</v>
      </c>
      <c r="AW324" s="16" t="s">
        <v>337</v>
      </c>
      <c r="AX324" s="15"/>
      <c r="AY324" s="15"/>
    </row>
    <row r="325" spans="1:51" x14ac:dyDescent="0.2">
      <c r="A325" s="11" t="s">
        <v>1645</v>
      </c>
      <c r="B325" s="11" t="s">
        <v>1646</v>
      </c>
      <c r="C325" s="11"/>
      <c r="D325" s="13" t="s">
        <v>286</v>
      </c>
      <c r="E325" s="13" t="s">
        <v>204</v>
      </c>
      <c r="F325" s="13"/>
      <c r="G325" s="13">
        <v>27</v>
      </c>
      <c r="H325" s="14">
        <v>150</v>
      </c>
      <c r="I325" s="11" t="s">
        <v>10</v>
      </c>
      <c r="J325" s="11" t="s">
        <v>1634</v>
      </c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6" t="s">
        <v>1647</v>
      </c>
      <c r="AW325" s="16" t="s">
        <v>825</v>
      </c>
      <c r="AX325" s="15"/>
      <c r="AY325" s="15"/>
    </row>
    <row r="326" spans="1:51" x14ac:dyDescent="0.2">
      <c r="A326" s="11" t="s">
        <v>1648</v>
      </c>
      <c r="B326" s="11" t="s">
        <v>1649</v>
      </c>
      <c r="C326" s="11"/>
      <c r="D326" s="13" t="s">
        <v>286</v>
      </c>
      <c r="E326" s="13" t="s">
        <v>204</v>
      </c>
      <c r="F326" s="13"/>
      <c r="G326" s="13">
        <v>27</v>
      </c>
      <c r="H326" s="14">
        <v>150</v>
      </c>
      <c r="I326" s="11" t="s">
        <v>10</v>
      </c>
      <c r="J326" s="11" t="s">
        <v>1634</v>
      </c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6" t="s">
        <v>1086</v>
      </c>
      <c r="AW326" s="16" t="s">
        <v>664</v>
      </c>
      <c r="AX326" s="15"/>
      <c r="AY326" s="15"/>
    </row>
    <row r="327" spans="1:51" x14ac:dyDescent="0.2">
      <c r="A327" s="11" t="s">
        <v>1650</v>
      </c>
      <c r="B327" s="11" t="s">
        <v>1651</v>
      </c>
      <c r="C327" s="11"/>
      <c r="D327" s="13" t="s">
        <v>286</v>
      </c>
      <c r="E327" s="13" t="s">
        <v>204</v>
      </c>
      <c r="F327" s="13"/>
      <c r="G327" s="13">
        <v>27</v>
      </c>
      <c r="H327" s="14">
        <v>150</v>
      </c>
      <c r="I327" s="11" t="s">
        <v>10</v>
      </c>
      <c r="J327" s="11" t="s">
        <v>1634</v>
      </c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6" t="s">
        <v>1652</v>
      </c>
      <c r="AW327" s="16" t="s">
        <v>927</v>
      </c>
      <c r="AX327" s="15"/>
      <c r="AY327" s="15"/>
    </row>
    <row r="328" spans="1:51" x14ac:dyDescent="0.2">
      <c r="A328" s="11" t="s">
        <v>1653</v>
      </c>
      <c r="B328" s="11" t="s">
        <v>1654</v>
      </c>
      <c r="C328" s="11"/>
      <c r="D328" s="13" t="s">
        <v>286</v>
      </c>
      <c r="E328" s="13" t="s">
        <v>204</v>
      </c>
      <c r="F328" s="13"/>
      <c r="G328" s="13">
        <v>27</v>
      </c>
      <c r="H328" s="14">
        <v>150</v>
      </c>
      <c r="I328" s="11" t="s">
        <v>10</v>
      </c>
      <c r="J328" s="11" t="s">
        <v>1634</v>
      </c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6" t="s">
        <v>342</v>
      </c>
      <c r="AW328" s="16" t="s">
        <v>998</v>
      </c>
      <c r="AX328" s="15"/>
      <c r="AY328" s="15"/>
    </row>
    <row r="329" spans="1:51" x14ac:dyDescent="0.2">
      <c r="A329" s="11" t="s">
        <v>1655</v>
      </c>
      <c r="B329" s="11" t="s">
        <v>1656</v>
      </c>
      <c r="C329" s="11"/>
      <c r="D329" s="13" t="s">
        <v>286</v>
      </c>
      <c r="E329" s="13" t="s">
        <v>204</v>
      </c>
      <c r="F329" s="13"/>
      <c r="G329" s="13">
        <v>27</v>
      </c>
      <c r="H329" s="14">
        <v>150</v>
      </c>
      <c r="I329" s="11" t="s">
        <v>10</v>
      </c>
      <c r="J329" s="11" t="s">
        <v>1634</v>
      </c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6" t="s">
        <v>1657</v>
      </c>
      <c r="AW329" s="16" t="s">
        <v>408</v>
      </c>
      <c r="AX329" s="15"/>
      <c r="AY329" s="15"/>
    </row>
    <row r="330" spans="1:51" x14ac:dyDescent="0.2">
      <c r="A330" s="11" t="s">
        <v>1658</v>
      </c>
      <c r="B330" s="11" t="s">
        <v>1659</v>
      </c>
      <c r="C330" s="11"/>
      <c r="D330" s="13" t="s">
        <v>286</v>
      </c>
      <c r="E330" s="13" t="s">
        <v>204</v>
      </c>
      <c r="F330" s="13"/>
      <c r="G330" s="13">
        <v>27</v>
      </c>
      <c r="H330" s="14">
        <v>150</v>
      </c>
      <c r="I330" s="11" t="s">
        <v>10</v>
      </c>
      <c r="J330" s="11" t="s">
        <v>1634</v>
      </c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6" t="s">
        <v>1660</v>
      </c>
      <c r="AW330" s="16" t="s">
        <v>609</v>
      </c>
      <c r="AX330" s="15"/>
      <c r="AY330" s="15"/>
    </row>
    <row r="331" spans="1:51" x14ac:dyDescent="0.2">
      <c r="A331" s="11" t="s">
        <v>1661</v>
      </c>
      <c r="B331" s="11" t="s">
        <v>1662</v>
      </c>
      <c r="C331" s="11"/>
      <c r="D331" s="13" t="s">
        <v>286</v>
      </c>
      <c r="E331" s="13" t="s">
        <v>204</v>
      </c>
      <c r="F331" s="13"/>
      <c r="G331" s="13">
        <v>27</v>
      </c>
      <c r="H331" s="14">
        <v>150</v>
      </c>
      <c r="I331" s="11" t="s">
        <v>10</v>
      </c>
      <c r="J331" s="11" t="s">
        <v>1634</v>
      </c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6" t="s">
        <v>1663</v>
      </c>
      <c r="AW331" s="16" t="s">
        <v>1664</v>
      </c>
      <c r="AX331" s="15"/>
      <c r="AY331" s="15"/>
    </row>
    <row r="332" spans="1:51" x14ac:dyDescent="0.2">
      <c r="A332" s="11" t="s">
        <v>1665</v>
      </c>
      <c r="B332" s="11" t="s">
        <v>1666</v>
      </c>
      <c r="C332" s="11"/>
      <c r="D332" s="13" t="s">
        <v>260</v>
      </c>
      <c r="E332" s="13" t="s">
        <v>204</v>
      </c>
      <c r="F332" s="12" t="s">
        <v>1051</v>
      </c>
      <c r="G332" s="13">
        <v>27</v>
      </c>
      <c r="H332" s="14">
        <v>150</v>
      </c>
      <c r="I332" s="11" t="s">
        <v>10</v>
      </c>
      <c r="J332" s="11" t="s">
        <v>1634</v>
      </c>
      <c r="K332" s="15"/>
      <c r="L332" s="15"/>
      <c r="M332" s="15"/>
      <c r="N332" s="15"/>
      <c r="O332" s="15"/>
      <c r="P332" s="15"/>
      <c r="Q332" s="16" t="s">
        <v>971</v>
      </c>
      <c r="R332" s="15"/>
      <c r="S332" s="15"/>
      <c r="T332" s="15"/>
      <c r="U332" s="15"/>
      <c r="V332" s="16" t="s">
        <v>8</v>
      </c>
      <c r="W332" s="15"/>
      <c r="X332" s="15"/>
      <c r="Y332" s="16" t="s">
        <v>972</v>
      </c>
      <c r="Z332" s="15"/>
      <c r="AA332" s="15"/>
      <c r="AB332" s="16" t="s">
        <v>1667</v>
      </c>
      <c r="AC332" s="15"/>
      <c r="AD332" s="16" t="s">
        <v>1668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6" t="s">
        <v>1669</v>
      </c>
      <c r="AV332" s="15"/>
      <c r="AW332" s="15"/>
      <c r="AX332" s="16" t="s">
        <v>443</v>
      </c>
      <c r="AY332" s="15"/>
    </row>
    <row r="333" spans="1:51" x14ac:dyDescent="0.2">
      <c r="A333" s="11" t="s">
        <v>1670</v>
      </c>
      <c r="B333" s="11" t="s">
        <v>1671</v>
      </c>
      <c r="C333" s="11"/>
      <c r="D333" s="13" t="s">
        <v>259</v>
      </c>
      <c r="E333" s="13" t="s">
        <v>269</v>
      </c>
      <c r="F333" s="13"/>
      <c r="G333" s="13">
        <v>1</v>
      </c>
      <c r="H333" s="14">
        <v>300</v>
      </c>
      <c r="I333" s="11" t="s">
        <v>180</v>
      </c>
      <c r="J333" s="11" t="s">
        <v>9</v>
      </c>
      <c r="K333" s="16" t="s">
        <v>384</v>
      </c>
      <c r="L333" s="16" t="s">
        <v>5</v>
      </c>
      <c r="M333" s="15"/>
      <c r="N333" s="15"/>
      <c r="O333" s="15"/>
      <c r="P333" s="15"/>
      <c r="Q333" s="15"/>
      <c r="R333" s="16" t="s">
        <v>963</v>
      </c>
      <c r="S333" s="16" t="s">
        <v>1062</v>
      </c>
      <c r="T333" s="15"/>
      <c r="U333" s="15"/>
      <c r="V333" s="15"/>
      <c r="W333" s="15"/>
      <c r="X333" s="16" t="s">
        <v>5</v>
      </c>
      <c r="Y333" s="15"/>
      <c r="Z333" s="16" t="s">
        <v>1672</v>
      </c>
      <c r="AA333" s="16" t="s">
        <v>732</v>
      </c>
      <c r="AB333" s="15"/>
      <c r="AC333" s="16" t="s">
        <v>1673</v>
      </c>
      <c r="AD333" s="15"/>
      <c r="AE333" s="15"/>
      <c r="AF333" s="15"/>
      <c r="AG333" s="15"/>
      <c r="AH333" s="15"/>
      <c r="AI333" s="15"/>
      <c r="AJ333" s="15"/>
      <c r="AK333" s="15"/>
      <c r="AL333" s="16" t="s">
        <v>806</v>
      </c>
      <c r="AM333" s="16" t="s">
        <v>335</v>
      </c>
      <c r="AN333" s="16" t="s">
        <v>603</v>
      </c>
      <c r="AO333" s="15"/>
      <c r="AP333" s="15"/>
      <c r="AQ333" s="15"/>
      <c r="AR333" s="16" t="s">
        <v>1674</v>
      </c>
      <c r="AS333" s="16" t="s">
        <v>1675</v>
      </c>
      <c r="AT333" s="16" t="s">
        <v>1676</v>
      </c>
      <c r="AU333" s="15"/>
      <c r="AV333" s="15"/>
      <c r="AW333" s="15"/>
      <c r="AX333" s="15"/>
      <c r="AY333" s="15"/>
    </row>
    <row r="334" spans="1:51" x14ac:dyDescent="0.2">
      <c r="A334" s="11" t="s">
        <v>181</v>
      </c>
      <c r="B334" s="11" t="s">
        <v>182</v>
      </c>
      <c r="C334" s="11"/>
      <c r="D334" s="13" t="s">
        <v>260</v>
      </c>
      <c r="E334" s="13" t="s">
        <v>204</v>
      </c>
      <c r="F334" s="13"/>
      <c r="G334" s="13">
        <v>1</v>
      </c>
      <c r="H334" s="14">
        <v>300</v>
      </c>
      <c r="I334" s="11" t="s">
        <v>180</v>
      </c>
      <c r="J334" s="11" t="s">
        <v>9</v>
      </c>
      <c r="K334" s="15"/>
      <c r="L334" s="15"/>
      <c r="M334" s="15"/>
      <c r="N334" s="15"/>
      <c r="O334" s="15"/>
      <c r="P334" s="15"/>
      <c r="Q334" s="16" t="s">
        <v>1492</v>
      </c>
      <c r="R334" s="15"/>
      <c r="S334" s="15"/>
      <c r="T334" s="15"/>
      <c r="U334" s="15"/>
      <c r="V334" s="16" t="s">
        <v>8</v>
      </c>
      <c r="W334" s="15"/>
      <c r="X334" s="15"/>
      <c r="Y334" s="16" t="s">
        <v>1677</v>
      </c>
      <c r="Z334" s="15"/>
      <c r="AA334" s="15"/>
      <c r="AB334" s="16" t="s">
        <v>1678</v>
      </c>
      <c r="AC334" s="15"/>
      <c r="AD334" s="16" t="s">
        <v>1630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6" t="s">
        <v>1679</v>
      </c>
      <c r="AV334" s="15"/>
      <c r="AW334" s="15"/>
      <c r="AX334" s="16" t="s">
        <v>983</v>
      </c>
      <c r="AY334" s="15"/>
    </row>
    <row r="335" spans="1:51" x14ac:dyDescent="0.2">
      <c r="A335" s="11" t="s">
        <v>1680</v>
      </c>
      <c r="B335" s="11" t="s">
        <v>1681</v>
      </c>
      <c r="C335" s="11"/>
      <c r="D335" s="13" t="s">
        <v>286</v>
      </c>
      <c r="E335" s="13" t="s">
        <v>204</v>
      </c>
      <c r="F335" s="13"/>
      <c r="G335" s="13">
        <v>1</v>
      </c>
      <c r="H335" s="14">
        <v>300</v>
      </c>
      <c r="I335" s="11" t="s">
        <v>180</v>
      </c>
      <c r="J335" s="11" t="s">
        <v>9</v>
      </c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6" t="s">
        <v>1682</v>
      </c>
      <c r="AW335" s="16" t="s">
        <v>1683</v>
      </c>
      <c r="AX335" s="15"/>
      <c r="AY335" s="15"/>
    </row>
    <row r="336" spans="1:51" x14ac:dyDescent="0.2">
      <c r="A336" s="11" t="s">
        <v>1684</v>
      </c>
      <c r="B336" s="11" t="s">
        <v>1685</v>
      </c>
      <c r="C336" s="11"/>
      <c r="D336" s="13" t="s">
        <v>286</v>
      </c>
      <c r="E336" s="13" t="s">
        <v>204</v>
      </c>
      <c r="F336" s="13"/>
      <c r="G336" s="13">
        <v>1</v>
      </c>
      <c r="H336" s="14">
        <v>300</v>
      </c>
      <c r="I336" s="11" t="s">
        <v>180</v>
      </c>
      <c r="J336" s="11" t="s">
        <v>9</v>
      </c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6" t="s">
        <v>1686</v>
      </c>
      <c r="AW336" s="16" t="s">
        <v>649</v>
      </c>
      <c r="AX336" s="15"/>
      <c r="AY336" s="15"/>
    </row>
    <row r="337" spans="1:51" x14ac:dyDescent="0.2">
      <c r="A337" s="11" t="s">
        <v>1687</v>
      </c>
      <c r="B337" s="11" t="s">
        <v>1688</v>
      </c>
      <c r="C337" s="11"/>
      <c r="D337" s="13" t="s">
        <v>286</v>
      </c>
      <c r="E337" s="13" t="s">
        <v>204</v>
      </c>
      <c r="F337" s="13"/>
      <c r="G337" s="13">
        <v>1</v>
      </c>
      <c r="H337" s="14">
        <v>300</v>
      </c>
      <c r="I337" s="11" t="s">
        <v>180</v>
      </c>
      <c r="J337" s="11" t="s">
        <v>9</v>
      </c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6" t="s">
        <v>1689</v>
      </c>
      <c r="AW337" s="16" t="s">
        <v>1690</v>
      </c>
      <c r="AX337" s="15"/>
      <c r="AY337" s="15"/>
    </row>
    <row r="338" spans="1:51" x14ac:dyDescent="0.2">
      <c r="A338" s="11" t="s">
        <v>1691</v>
      </c>
      <c r="B338" s="11" t="s">
        <v>1692</v>
      </c>
      <c r="C338" s="11"/>
      <c r="D338" s="13" t="s">
        <v>286</v>
      </c>
      <c r="E338" s="13" t="s">
        <v>204</v>
      </c>
      <c r="F338" s="13"/>
      <c r="G338" s="13">
        <v>1</v>
      </c>
      <c r="H338" s="14">
        <v>300</v>
      </c>
      <c r="I338" s="11" t="s">
        <v>180</v>
      </c>
      <c r="J338" s="11" t="s">
        <v>9</v>
      </c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6" t="s">
        <v>1693</v>
      </c>
      <c r="AW338" s="16" t="s">
        <v>337</v>
      </c>
      <c r="AX338" s="15"/>
      <c r="AY338" s="15"/>
    </row>
    <row r="339" spans="1:51" x14ac:dyDescent="0.2">
      <c r="A339" s="11" t="s">
        <v>1694</v>
      </c>
      <c r="B339" s="11" t="s">
        <v>1695</v>
      </c>
      <c r="C339" s="11"/>
      <c r="D339" s="13" t="s">
        <v>286</v>
      </c>
      <c r="E339" s="13" t="s">
        <v>204</v>
      </c>
      <c r="F339" s="13"/>
      <c r="G339" s="13">
        <v>1</v>
      </c>
      <c r="H339" s="14">
        <v>300</v>
      </c>
      <c r="I339" s="11" t="s">
        <v>180</v>
      </c>
      <c r="J339" s="11" t="s">
        <v>9</v>
      </c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6" t="s">
        <v>1640</v>
      </c>
      <c r="AW339" s="16" t="s">
        <v>1426</v>
      </c>
      <c r="AX339" s="15"/>
      <c r="AY339" s="15"/>
    </row>
    <row r="340" spans="1:51" x14ac:dyDescent="0.2">
      <c r="A340" s="11" t="s">
        <v>1696</v>
      </c>
      <c r="B340" s="11" t="s">
        <v>1697</v>
      </c>
      <c r="C340" s="11"/>
      <c r="D340" s="13" t="s">
        <v>286</v>
      </c>
      <c r="E340" s="13" t="s">
        <v>204</v>
      </c>
      <c r="F340" s="13"/>
      <c r="G340" s="13">
        <v>1</v>
      </c>
      <c r="H340" s="14">
        <v>300</v>
      </c>
      <c r="I340" s="11" t="s">
        <v>180</v>
      </c>
      <c r="J340" s="11" t="s">
        <v>9</v>
      </c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6" t="s">
        <v>694</v>
      </c>
      <c r="AW340" s="16" t="s">
        <v>782</v>
      </c>
      <c r="AX340" s="15"/>
      <c r="AY340" s="15"/>
    </row>
    <row r="341" spans="1:51" x14ac:dyDescent="0.2">
      <c r="A341" s="11" t="s">
        <v>1698</v>
      </c>
      <c r="B341" s="11" t="s">
        <v>1699</v>
      </c>
      <c r="C341" s="11"/>
      <c r="D341" s="13" t="s">
        <v>286</v>
      </c>
      <c r="E341" s="13" t="s">
        <v>204</v>
      </c>
      <c r="F341" s="13"/>
      <c r="G341" s="13">
        <v>1</v>
      </c>
      <c r="H341" s="14">
        <v>300</v>
      </c>
      <c r="I341" s="11" t="s">
        <v>180</v>
      </c>
      <c r="J341" s="11" t="s">
        <v>9</v>
      </c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6" t="s">
        <v>1700</v>
      </c>
      <c r="AW341" s="16" t="s">
        <v>1701</v>
      </c>
      <c r="AX341" s="15"/>
      <c r="AY341" s="15"/>
    </row>
    <row r="342" spans="1:51" x14ac:dyDescent="0.2">
      <c r="A342" s="11" t="s">
        <v>1702</v>
      </c>
      <c r="B342" s="11" t="s">
        <v>1703</v>
      </c>
      <c r="C342" s="11"/>
      <c r="D342" s="13" t="s">
        <v>260</v>
      </c>
      <c r="E342" s="13" t="s">
        <v>204</v>
      </c>
      <c r="F342" s="12" t="s">
        <v>1051</v>
      </c>
      <c r="G342" s="13">
        <v>1</v>
      </c>
      <c r="H342" s="14">
        <v>300</v>
      </c>
      <c r="I342" s="11" t="s">
        <v>180</v>
      </c>
      <c r="J342" s="11" t="s">
        <v>9</v>
      </c>
      <c r="K342" s="15"/>
      <c r="L342" s="15"/>
      <c r="M342" s="15"/>
      <c r="N342" s="15"/>
      <c r="O342" s="15"/>
      <c r="P342" s="15"/>
      <c r="Q342" s="16" t="s">
        <v>1116</v>
      </c>
      <c r="R342" s="15"/>
      <c r="S342" s="15"/>
      <c r="T342" s="15"/>
      <c r="U342" s="15"/>
      <c r="V342" s="16" t="s">
        <v>8</v>
      </c>
      <c r="W342" s="15"/>
      <c r="X342" s="15"/>
      <c r="Y342" s="16" t="s">
        <v>1704</v>
      </c>
      <c r="Z342" s="15"/>
      <c r="AA342" s="15"/>
      <c r="AB342" s="16" t="s">
        <v>510</v>
      </c>
      <c r="AC342" s="15"/>
      <c r="AD342" s="16" t="s">
        <v>1705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6" t="s">
        <v>1706</v>
      </c>
      <c r="AV342" s="15"/>
      <c r="AW342" s="15"/>
      <c r="AX342" s="16" t="s">
        <v>1707</v>
      </c>
      <c r="AY342" s="15"/>
    </row>
    <row r="343" spans="1:51" x14ac:dyDescent="0.2">
      <c r="A343" s="11" t="s">
        <v>1708</v>
      </c>
      <c r="B343" s="11" t="s">
        <v>1709</v>
      </c>
      <c r="C343" s="11"/>
      <c r="D343" s="13" t="s">
        <v>259</v>
      </c>
      <c r="E343" s="13" t="s">
        <v>269</v>
      </c>
      <c r="F343" s="13"/>
      <c r="G343" s="13">
        <v>14</v>
      </c>
      <c r="H343" s="14">
        <v>300</v>
      </c>
      <c r="I343" s="11" t="s">
        <v>180</v>
      </c>
      <c r="J343" s="11" t="s">
        <v>1710</v>
      </c>
      <c r="K343" s="16" t="s">
        <v>1068</v>
      </c>
      <c r="L343" s="16" t="s">
        <v>5</v>
      </c>
      <c r="M343" s="15"/>
      <c r="N343" s="15"/>
      <c r="O343" s="15"/>
      <c r="P343" s="15"/>
      <c r="Q343" s="15"/>
      <c r="R343" s="16" t="s">
        <v>376</v>
      </c>
      <c r="S343" s="16" t="s">
        <v>279</v>
      </c>
      <c r="T343" s="15"/>
      <c r="U343" s="15"/>
      <c r="V343" s="15"/>
      <c r="W343" s="15"/>
      <c r="X343" s="16" t="s">
        <v>5</v>
      </c>
      <c r="Y343" s="15"/>
      <c r="Z343" s="16" t="s">
        <v>1711</v>
      </c>
      <c r="AA343" s="16" t="s">
        <v>1090</v>
      </c>
      <c r="AB343" s="15"/>
      <c r="AC343" s="16" t="s">
        <v>1389</v>
      </c>
      <c r="AD343" s="15"/>
      <c r="AE343" s="15"/>
      <c r="AF343" s="15"/>
      <c r="AG343" s="15"/>
      <c r="AH343" s="15"/>
      <c r="AI343" s="15"/>
      <c r="AJ343" s="15"/>
      <c r="AK343" s="15"/>
      <c r="AL343" s="16" t="s">
        <v>1263</v>
      </c>
      <c r="AM343" s="16" t="s">
        <v>968</v>
      </c>
      <c r="AN343" s="16" t="s">
        <v>1712</v>
      </c>
      <c r="AO343" s="15"/>
      <c r="AP343" s="15"/>
      <c r="AQ343" s="15"/>
      <c r="AR343" s="16" t="s">
        <v>461</v>
      </c>
      <c r="AS343" s="16" t="s">
        <v>1713</v>
      </c>
      <c r="AT343" s="16" t="s">
        <v>723</v>
      </c>
      <c r="AU343" s="15"/>
      <c r="AV343" s="15"/>
      <c r="AW343" s="15"/>
      <c r="AX343" s="15"/>
      <c r="AY343" s="15"/>
    </row>
    <row r="344" spans="1:51" x14ac:dyDescent="0.2">
      <c r="A344" s="11" t="s">
        <v>183</v>
      </c>
      <c r="B344" s="11" t="s">
        <v>184</v>
      </c>
      <c r="C344" s="11"/>
      <c r="D344" s="13" t="s">
        <v>260</v>
      </c>
      <c r="E344" s="12" t="s">
        <v>204</v>
      </c>
      <c r="F344" s="12"/>
      <c r="G344" s="13">
        <v>14</v>
      </c>
      <c r="H344" s="14">
        <v>300</v>
      </c>
      <c r="I344" s="11" t="s">
        <v>180</v>
      </c>
      <c r="J344" s="11" t="s">
        <v>1710</v>
      </c>
      <c r="K344" s="15"/>
      <c r="L344" s="15"/>
      <c r="M344" s="15"/>
      <c r="N344" s="15"/>
      <c r="O344" s="15"/>
      <c r="P344" s="15"/>
      <c r="Q344" s="16" t="s">
        <v>1714</v>
      </c>
      <c r="R344" s="15"/>
      <c r="S344" s="15"/>
      <c r="T344" s="15"/>
      <c r="U344" s="15"/>
      <c r="V344" s="16" t="s">
        <v>8</v>
      </c>
      <c r="W344" s="15"/>
      <c r="X344" s="15"/>
      <c r="Y344" s="16" t="s">
        <v>1715</v>
      </c>
      <c r="Z344" s="15"/>
      <c r="AA344" s="15"/>
      <c r="AB344" s="16" t="s">
        <v>1318</v>
      </c>
      <c r="AC344" s="15"/>
      <c r="AD344" s="16" t="s">
        <v>1716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6" t="s">
        <v>1717</v>
      </c>
      <c r="AV344" s="15"/>
      <c r="AW344" s="15"/>
      <c r="AX344" s="16" t="s">
        <v>1718</v>
      </c>
      <c r="AY344" s="15"/>
    </row>
    <row r="345" spans="1:51" x14ac:dyDescent="0.2">
      <c r="A345" s="11" t="s">
        <v>1719</v>
      </c>
      <c r="B345" s="11" t="s">
        <v>1720</v>
      </c>
      <c r="C345" s="11"/>
      <c r="D345" s="13" t="s">
        <v>286</v>
      </c>
      <c r="E345" s="12" t="s">
        <v>204</v>
      </c>
      <c r="F345" s="12"/>
      <c r="G345" s="13">
        <v>14</v>
      </c>
      <c r="H345" s="14">
        <v>300</v>
      </c>
      <c r="I345" s="11" t="s">
        <v>180</v>
      </c>
      <c r="J345" s="11" t="s">
        <v>1710</v>
      </c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6" t="s">
        <v>1721</v>
      </c>
      <c r="AW345" s="16" t="s">
        <v>1722</v>
      </c>
      <c r="AX345" s="15"/>
      <c r="AY345" s="15"/>
    </row>
    <row r="346" spans="1:51" x14ac:dyDescent="0.2">
      <c r="A346" s="11" t="s">
        <v>1723</v>
      </c>
      <c r="B346" s="11" t="s">
        <v>1724</v>
      </c>
      <c r="C346" s="11"/>
      <c r="D346" s="13" t="s">
        <v>286</v>
      </c>
      <c r="E346" s="12" t="s">
        <v>204</v>
      </c>
      <c r="F346" s="12"/>
      <c r="G346" s="13">
        <v>14</v>
      </c>
      <c r="H346" s="14">
        <v>300</v>
      </c>
      <c r="I346" s="11" t="s">
        <v>180</v>
      </c>
      <c r="J346" s="11" t="s">
        <v>1710</v>
      </c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6" t="s">
        <v>1725</v>
      </c>
      <c r="AW346" s="16" t="s">
        <v>1726</v>
      </c>
      <c r="AX346" s="15"/>
      <c r="AY346" s="15"/>
    </row>
    <row r="347" spans="1:51" x14ac:dyDescent="0.2">
      <c r="A347" s="11" t="s">
        <v>1727</v>
      </c>
      <c r="B347" s="11" t="s">
        <v>1728</v>
      </c>
      <c r="C347" s="11"/>
      <c r="D347" s="13" t="s">
        <v>286</v>
      </c>
      <c r="E347" s="12" t="s">
        <v>204</v>
      </c>
      <c r="F347" s="12"/>
      <c r="G347" s="13">
        <v>14</v>
      </c>
      <c r="H347" s="14">
        <v>300</v>
      </c>
      <c r="I347" s="11" t="s">
        <v>180</v>
      </c>
      <c r="J347" s="11" t="s">
        <v>1710</v>
      </c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6" t="s">
        <v>823</v>
      </c>
      <c r="AW347" s="16" t="s">
        <v>1729</v>
      </c>
      <c r="AX347" s="15"/>
      <c r="AY347" s="15"/>
    </row>
    <row r="348" spans="1:51" x14ac:dyDescent="0.2">
      <c r="A348" s="11" t="s">
        <v>1730</v>
      </c>
      <c r="B348" s="11" t="s">
        <v>1731</v>
      </c>
      <c r="C348" s="11"/>
      <c r="D348" s="13" t="s">
        <v>286</v>
      </c>
      <c r="E348" s="12" t="s">
        <v>204</v>
      </c>
      <c r="F348" s="12"/>
      <c r="G348" s="13">
        <v>14</v>
      </c>
      <c r="H348" s="14">
        <v>300</v>
      </c>
      <c r="I348" s="11" t="s">
        <v>180</v>
      </c>
      <c r="J348" s="11" t="s">
        <v>1710</v>
      </c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6" t="s">
        <v>1732</v>
      </c>
      <c r="AW348" s="16" t="s">
        <v>1733</v>
      </c>
      <c r="AX348" s="15"/>
      <c r="AY348" s="15"/>
    </row>
    <row r="349" spans="1:51" x14ac:dyDescent="0.2">
      <c r="A349" s="11" t="s">
        <v>1734</v>
      </c>
      <c r="B349" s="11" t="s">
        <v>1735</v>
      </c>
      <c r="C349" s="11"/>
      <c r="D349" s="13" t="s">
        <v>286</v>
      </c>
      <c r="E349" s="12" t="s">
        <v>204</v>
      </c>
      <c r="F349" s="12"/>
      <c r="G349" s="13">
        <v>14</v>
      </c>
      <c r="H349" s="14">
        <v>300</v>
      </c>
      <c r="I349" s="11" t="s">
        <v>180</v>
      </c>
      <c r="J349" s="11" t="s">
        <v>1710</v>
      </c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6" t="s">
        <v>1736</v>
      </c>
      <c r="AW349" s="16" t="s">
        <v>1737</v>
      </c>
      <c r="AX349" s="15"/>
      <c r="AY349" s="15"/>
    </row>
    <row r="350" spans="1:51" x14ac:dyDescent="0.2">
      <c r="A350" s="11" t="s">
        <v>1738</v>
      </c>
      <c r="B350" s="11" t="s">
        <v>1739</v>
      </c>
      <c r="C350" s="11"/>
      <c r="D350" s="13" t="s">
        <v>286</v>
      </c>
      <c r="E350" s="12" t="s">
        <v>204</v>
      </c>
      <c r="F350" s="12"/>
      <c r="G350" s="13">
        <v>14</v>
      </c>
      <c r="H350" s="14">
        <v>300</v>
      </c>
      <c r="I350" s="11" t="s">
        <v>180</v>
      </c>
      <c r="J350" s="11" t="s">
        <v>1710</v>
      </c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6" t="s">
        <v>1740</v>
      </c>
      <c r="AW350" s="16" t="s">
        <v>355</v>
      </c>
      <c r="AX350" s="15"/>
      <c r="AY350" s="15"/>
    </row>
    <row r="351" spans="1:51" x14ac:dyDescent="0.2">
      <c r="A351" s="11" t="s">
        <v>1741</v>
      </c>
      <c r="B351" s="11" t="s">
        <v>1742</v>
      </c>
      <c r="C351" s="11"/>
      <c r="D351" s="13" t="s">
        <v>286</v>
      </c>
      <c r="E351" s="12" t="s">
        <v>204</v>
      </c>
      <c r="F351" s="12"/>
      <c r="G351" s="13">
        <v>14</v>
      </c>
      <c r="H351" s="14">
        <v>300</v>
      </c>
      <c r="I351" s="11" t="s">
        <v>180</v>
      </c>
      <c r="J351" s="11" t="s">
        <v>1710</v>
      </c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6" t="s">
        <v>1743</v>
      </c>
      <c r="AW351" s="16" t="s">
        <v>1733</v>
      </c>
      <c r="AX351" s="15"/>
      <c r="AY351" s="15"/>
    </row>
    <row r="352" spans="1:51" x14ac:dyDescent="0.2">
      <c r="A352" s="11" t="s">
        <v>1744</v>
      </c>
      <c r="B352" s="11" t="s">
        <v>1745</v>
      </c>
      <c r="C352" s="11"/>
      <c r="D352" s="13" t="s">
        <v>286</v>
      </c>
      <c r="E352" s="12" t="s">
        <v>204</v>
      </c>
      <c r="F352" s="12"/>
      <c r="G352" s="13">
        <v>14</v>
      </c>
      <c r="H352" s="14">
        <v>300</v>
      </c>
      <c r="I352" s="11" t="s">
        <v>180</v>
      </c>
      <c r="J352" s="11" t="s">
        <v>1710</v>
      </c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6" t="s">
        <v>1746</v>
      </c>
      <c r="AW352" s="16" t="s">
        <v>727</v>
      </c>
      <c r="AX352" s="15"/>
      <c r="AY352" s="15"/>
    </row>
    <row r="353" spans="1:51" x14ac:dyDescent="0.2">
      <c r="A353" s="11" t="s">
        <v>1747</v>
      </c>
      <c r="B353" s="11" t="s">
        <v>1748</v>
      </c>
      <c r="C353" s="11"/>
      <c r="D353" s="13" t="s">
        <v>260</v>
      </c>
      <c r="E353" s="12" t="s">
        <v>204</v>
      </c>
      <c r="F353" s="12" t="s">
        <v>1051</v>
      </c>
      <c r="G353" s="13">
        <v>14</v>
      </c>
      <c r="H353" s="14">
        <v>300</v>
      </c>
      <c r="I353" s="11" t="s">
        <v>180</v>
      </c>
      <c r="J353" s="11" t="s">
        <v>1710</v>
      </c>
      <c r="K353" s="15"/>
      <c r="L353" s="15"/>
      <c r="M353" s="15"/>
      <c r="N353" s="15"/>
      <c r="O353" s="15"/>
      <c r="P353" s="15"/>
      <c r="Q353" s="16" t="s">
        <v>1749</v>
      </c>
      <c r="R353" s="15"/>
      <c r="S353" s="15"/>
      <c r="T353" s="15"/>
      <c r="U353" s="15"/>
      <c r="V353" s="16" t="s">
        <v>8</v>
      </c>
      <c r="W353" s="15"/>
      <c r="X353" s="15"/>
      <c r="Y353" s="16" t="s">
        <v>1750</v>
      </c>
      <c r="Z353" s="15"/>
      <c r="AA353" s="15"/>
      <c r="AB353" s="16" t="s">
        <v>1751</v>
      </c>
      <c r="AC353" s="15"/>
      <c r="AD353" s="16" t="s">
        <v>1752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6" t="s">
        <v>1348</v>
      </c>
      <c r="AV353" s="15"/>
      <c r="AW353" s="15"/>
      <c r="AX353" s="16" t="s">
        <v>1753</v>
      </c>
      <c r="AY353" s="15"/>
    </row>
    <row r="354" spans="1:51" x14ac:dyDescent="0.2">
      <c r="A354" s="11" t="s">
        <v>1754</v>
      </c>
      <c r="B354" s="11" t="s">
        <v>1755</v>
      </c>
      <c r="C354" s="11"/>
      <c r="D354" s="13" t="s">
        <v>259</v>
      </c>
      <c r="E354" s="13" t="s">
        <v>269</v>
      </c>
      <c r="F354" s="13"/>
      <c r="G354" s="13">
        <v>4</v>
      </c>
      <c r="H354" s="14">
        <v>0</v>
      </c>
      <c r="I354" s="11" t="s">
        <v>10</v>
      </c>
      <c r="J354" s="11" t="s">
        <v>9</v>
      </c>
      <c r="K354" s="16" t="s">
        <v>375</v>
      </c>
      <c r="L354" s="16" t="s">
        <v>5</v>
      </c>
      <c r="M354" s="15"/>
      <c r="N354" s="15"/>
      <c r="O354" s="15"/>
      <c r="P354" s="15"/>
      <c r="Q354" s="15"/>
      <c r="R354" s="16" t="s">
        <v>1756</v>
      </c>
      <c r="S354" s="16" t="s">
        <v>667</v>
      </c>
      <c r="T354" s="15"/>
      <c r="U354" s="15"/>
      <c r="V354" s="15"/>
      <c r="W354" s="15"/>
      <c r="X354" s="16" t="s">
        <v>5</v>
      </c>
      <c r="Y354" s="15"/>
      <c r="Z354" s="16" t="s">
        <v>1757</v>
      </c>
      <c r="AA354" s="16" t="s">
        <v>1758</v>
      </c>
      <c r="AB354" s="15"/>
      <c r="AC354" s="16" t="s">
        <v>1402</v>
      </c>
      <c r="AD354" s="15"/>
      <c r="AE354" s="15"/>
      <c r="AF354" s="15"/>
      <c r="AG354" s="15"/>
      <c r="AH354" s="15"/>
      <c r="AI354" s="15"/>
      <c r="AJ354" s="15"/>
      <c r="AK354" s="15"/>
      <c r="AL354" s="16" t="s">
        <v>1600</v>
      </c>
      <c r="AM354" s="16" t="s">
        <v>6</v>
      </c>
      <c r="AN354" s="16" t="s">
        <v>1595</v>
      </c>
      <c r="AO354" s="15"/>
      <c r="AP354" s="15"/>
      <c r="AQ354" s="15"/>
      <c r="AR354" s="16" t="s">
        <v>472</v>
      </c>
      <c r="AS354" s="16" t="s">
        <v>1317</v>
      </c>
      <c r="AT354" s="16" t="s">
        <v>1759</v>
      </c>
      <c r="AU354" s="15"/>
      <c r="AV354" s="15"/>
      <c r="AW354" s="15"/>
      <c r="AX354" s="15"/>
      <c r="AY354" s="15"/>
    </row>
    <row r="355" spans="1:51" x14ac:dyDescent="0.2">
      <c r="A355" s="11" t="s">
        <v>185</v>
      </c>
      <c r="B355" s="11" t="s">
        <v>186</v>
      </c>
      <c r="C355" s="11"/>
      <c r="D355" s="13" t="s">
        <v>260</v>
      </c>
      <c r="E355" s="13" t="s">
        <v>204</v>
      </c>
      <c r="F355" s="13"/>
      <c r="G355" s="13">
        <v>4</v>
      </c>
      <c r="H355" s="14">
        <v>0</v>
      </c>
      <c r="I355" s="11" t="s">
        <v>10</v>
      </c>
      <c r="J355" s="11" t="s">
        <v>9</v>
      </c>
      <c r="K355" s="15"/>
      <c r="L355" s="15"/>
      <c r="M355" s="15"/>
      <c r="N355" s="15"/>
      <c r="O355" s="15"/>
      <c r="P355" s="15"/>
      <c r="Q355" s="16" t="s">
        <v>1760</v>
      </c>
      <c r="R355" s="15"/>
      <c r="S355" s="15"/>
      <c r="T355" s="15"/>
      <c r="U355" s="15"/>
      <c r="V355" s="16" t="s">
        <v>8</v>
      </c>
      <c r="W355" s="15"/>
      <c r="X355" s="15"/>
      <c r="Y355" s="16" t="s">
        <v>1761</v>
      </c>
      <c r="Z355" s="15"/>
      <c r="AA355" s="15"/>
      <c r="AB355" s="16" t="s">
        <v>1762</v>
      </c>
      <c r="AC355" s="15"/>
      <c r="AD355" s="16" t="s">
        <v>1763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6" t="s">
        <v>1764</v>
      </c>
      <c r="AV355" s="15"/>
      <c r="AW355" s="15"/>
      <c r="AX355" s="16" t="s">
        <v>8</v>
      </c>
      <c r="AY355" s="15"/>
    </row>
    <row r="356" spans="1:51" x14ac:dyDescent="0.2">
      <c r="A356" s="11" t="s">
        <v>1765</v>
      </c>
      <c r="B356" s="11" t="s">
        <v>1766</v>
      </c>
      <c r="C356" s="11"/>
      <c r="D356" s="13" t="s">
        <v>286</v>
      </c>
      <c r="E356" s="13" t="s">
        <v>204</v>
      </c>
      <c r="F356" s="13"/>
      <c r="G356" s="13">
        <v>4</v>
      </c>
      <c r="H356" s="14">
        <v>0</v>
      </c>
      <c r="I356" s="11" t="s">
        <v>10</v>
      </c>
      <c r="J356" s="11" t="s">
        <v>9</v>
      </c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6" t="s">
        <v>1767</v>
      </c>
      <c r="AW356" s="16" t="s">
        <v>649</v>
      </c>
      <c r="AX356" s="15"/>
      <c r="AY356" s="15"/>
    </row>
    <row r="357" spans="1:51" x14ac:dyDescent="0.2">
      <c r="A357" s="11" t="s">
        <v>1768</v>
      </c>
      <c r="B357" s="11" t="s">
        <v>1769</v>
      </c>
      <c r="C357" s="11"/>
      <c r="D357" s="13" t="s">
        <v>286</v>
      </c>
      <c r="E357" s="13" t="s">
        <v>204</v>
      </c>
      <c r="F357" s="13"/>
      <c r="G357" s="13">
        <v>4</v>
      </c>
      <c r="H357" s="14">
        <v>0</v>
      </c>
      <c r="I357" s="11" t="s">
        <v>10</v>
      </c>
      <c r="J357" s="11" t="s">
        <v>9</v>
      </c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6" t="s">
        <v>1770</v>
      </c>
      <c r="AW357" s="16" t="s">
        <v>1521</v>
      </c>
      <c r="AX357" s="15"/>
      <c r="AY357" s="15"/>
    </row>
    <row r="358" spans="1:51" x14ac:dyDescent="0.2">
      <c r="A358" s="11" t="s">
        <v>1771</v>
      </c>
      <c r="B358" s="11" t="s">
        <v>1772</v>
      </c>
      <c r="C358" s="11"/>
      <c r="D358" s="13" t="s">
        <v>286</v>
      </c>
      <c r="E358" s="13" t="s">
        <v>204</v>
      </c>
      <c r="F358" s="13"/>
      <c r="G358" s="13">
        <v>4</v>
      </c>
      <c r="H358" s="14">
        <v>0</v>
      </c>
      <c r="I358" s="11" t="s">
        <v>10</v>
      </c>
      <c r="J358" s="11" t="s">
        <v>9</v>
      </c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6" t="s">
        <v>472</v>
      </c>
      <c r="AW358" s="16" t="s">
        <v>1773</v>
      </c>
      <c r="AX358" s="15"/>
      <c r="AY358" s="15"/>
    </row>
    <row r="359" spans="1:51" x14ac:dyDescent="0.2">
      <c r="A359" s="11" t="s">
        <v>1774</v>
      </c>
      <c r="B359" s="11" t="s">
        <v>1775</v>
      </c>
      <c r="C359" s="11"/>
      <c r="D359" s="13" t="s">
        <v>286</v>
      </c>
      <c r="E359" s="13" t="s">
        <v>204</v>
      </c>
      <c r="F359" s="13"/>
      <c r="G359" s="13">
        <v>4</v>
      </c>
      <c r="H359" s="14">
        <v>0</v>
      </c>
      <c r="I359" s="11" t="s">
        <v>10</v>
      </c>
      <c r="J359" s="11" t="s">
        <v>9</v>
      </c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6" t="s">
        <v>1776</v>
      </c>
      <c r="AW359" s="16" t="s">
        <v>1426</v>
      </c>
      <c r="AX359" s="15"/>
      <c r="AY359" s="15"/>
    </row>
    <row r="360" spans="1:51" x14ac:dyDescent="0.2">
      <c r="A360" s="11" t="s">
        <v>1777</v>
      </c>
      <c r="B360" s="11" t="s">
        <v>1778</v>
      </c>
      <c r="C360" s="11"/>
      <c r="D360" s="13" t="s">
        <v>286</v>
      </c>
      <c r="E360" s="13" t="s">
        <v>204</v>
      </c>
      <c r="F360" s="13"/>
      <c r="G360" s="13">
        <v>4</v>
      </c>
      <c r="H360" s="14">
        <v>0</v>
      </c>
      <c r="I360" s="11" t="s">
        <v>10</v>
      </c>
      <c r="J360" s="11" t="s">
        <v>9</v>
      </c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6" t="s">
        <v>1593</v>
      </c>
      <c r="AW360" s="16" t="s">
        <v>990</v>
      </c>
      <c r="AX360" s="15"/>
      <c r="AY360" s="15"/>
    </row>
    <row r="361" spans="1:51" x14ac:dyDescent="0.2">
      <c r="A361" s="11" t="s">
        <v>1779</v>
      </c>
      <c r="B361" s="11" t="s">
        <v>1780</v>
      </c>
      <c r="C361" s="11"/>
      <c r="D361" s="13" t="s">
        <v>286</v>
      </c>
      <c r="E361" s="13" t="s">
        <v>204</v>
      </c>
      <c r="F361" s="13"/>
      <c r="G361" s="13">
        <v>4</v>
      </c>
      <c r="H361" s="14">
        <v>0</v>
      </c>
      <c r="I361" s="11" t="s">
        <v>10</v>
      </c>
      <c r="J361" s="11" t="s">
        <v>9</v>
      </c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6" t="s">
        <v>870</v>
      </c>
      <c r="AW361" s="16" t="s">
        <v>1781</v>
      </c>
      <c r="AX361" s="15"/>
      <c r="AY361" s="15"/>
    </row>
    <row r="362" spans="1:51" ht="22.5" x14ac:dyDescent="0.2">
      <c r="A362" s="11" t="s">
        <v>1782</v>
      </c>
      <c r="B362" s="11" t="s">
        <v>1783</v>
      </c>
      <c r="C362" s="11"/>
      <c r="D362" s="13" t="s">
        <v>286</v>
      </c>
      <c r="E362" s="13" t="s">
        <v>204</v>
      </c>
      <c r="F362" s="13"/>
      <c r="G362" s="13">
        <v>4</v>
      </c>
      <c r="H362" s="14">
        <v>0</v>
      </c>
      <c r="I362" s="11" t="s">
        <v>10</v>
      </c>
      <c r="J362" s="11" t="s">
        <v>9</v>
      </c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9" t="s">
        <v>1784</v>
      </c>
      <c r="AW362" s="19" t="s">
        <v>1785</v>
      </c>
      <c r="AX362" s="15"/>
      <c r="AY362" s="15"/>
    </row>
    <row r="363" spans="1:51" x14ac:dyDescent="0.2">
      <c r="A363" s="11" t="s">
        <v>1786</v>
      </c>
      <c r="B363" s="11" t="s">
        <v>1787</v>
      </c>
      <c r="C363" s="11"/>
      <c r="D363" s="13" t="s">
        <v>260</v>
      </c>
      <c r="E363" s="13" t="s">
        <v>204</v>
      </c>
      <c r="F363" s="12" t="s">
        <v>1051</v>
      </c>
      <c r="G363" s="13">
        <v>4</v>
      </c>
      <c r="H363" s="14">
        <v>0</v>
      </c>
      <c r="I363" s="11" t="s">
        <v>10</v>
      </c>
      <c r="J363" s="11" t="s">
        <v>9</v>
      </c>
      <c r="K363" s="15"/>
      <c r="L363" s="15"/>
      <c r="M363" s="15"/>
      <c r="N363" s="15"/>
      <c r="O363" s="15"/>
      <c r="P363" s="15"/>
      <c r="Q363" s="16" t="s">
        <v>1788</v>
      </c>
      <c r="R363" s="15"/>
      <c r="S363" s="15"/>
      <c r="T363" s="15"/>
      <c r="U363" s="15"/>
      <c r="V363" s="16" t="s">
        <v>298</v>
      </c>
      <c r="W363" s="15"/>
      <c r="X363" s="15"/>
      <c r="Y363" s="16" t="s">
        <v>1789</v>
      </c>
      <c r="Z363" s="15"/>
      <c r="AA363" s="15"/>
      <c r="AB363" s="16" t="s">
        <v>820</v>
      </c>
      <c r="AC363" s="15"/>
      <c r="AD363" s="16" t="s">
        <v>1790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6" t="s">
        <v>1791</v>
      </c>
      <c r="AV363" s="15"/>
      <c r="AW363" s="15"/>
      <c r="AX363" s="16" t="s">
        <v>1113</v>
      </c>
      <c r="AY363" s="15"/>
    </row>
    <row r="364" spans="1:51" x14ac:dyDescent="0.2">
      <c r="A364" s="11" t="s">
        <v>1792</v>
      </c>
      <c r="B364" s="11" t="s">
        <v>1793</v>
      </c>
      <c r="C364" s="11"/>
      <c r="D364" s="13" t="s">
        <v>259</v>
      </c>
      <c r="E364" s="13" t="s">
        <v>269</v>
      </c>
      <c r="F364" s="13"/>
      <c r="G364" s="13">
        <v>13</v>
      </c>
      <c r="H364" s="14">
        <v>0</v>
      </c>
      <c r="I364" s="11" t="s">
        <v>10</v>
      </c>
      <c r="J364" s="11" t="s">
        <v>319</v>
      </c>
      <c r="K364" s="16" t="s">
        <v>1041</v>
      </c>
      <c r="L364" s="16" t="s">
        <v>5</v>
      </c>
      <c r="M364" s="15"/>
      <c r="N364" s="15"/>
      <c r="O364" s="15"/>
      <c r="P364" s="15"/>
      <c r="Q364" s="15"/>
      <c r="R364" s="16" t="s">
        <v>1794</v>
      </c>
      <c r="S364" s="16" t="s">
        <v>671</v>
      </c>
      <c r="T364" s="15"/>
      <c r="U364" s="15"/>
      <c r="V364" s="15"/>
      <c r="W364" s="15"/>
      <c r="X364" s="16" t="s">
        <v>5</v>
      </c>
      <c r="Y364" s="15"/>
      <c r="Z364" s="16" t="s">
        <v>1596</v>
      </c>
      <c r="AA364" s="16" t="s">
        <v>455</v>
      </c>
      <c r="AB364" s="15"/>
      <c r="AC364" s="16" t="s">
        <v>1795</v>
      </c>
      <c r="AD364" s="15"/>
      <c r="AE364" s="15"/>
      <c r="AF364" s="15"/>
      <c r="AG364" s="15"/>
      <c r="AH364" s="15"/>
      <c r="AI364" s="15"/>
      <c r="AJ364" s="15"/>
      <c r="AK364" s="15"/>
      <c r="AL364" s="16" t="s">
        <v>1796</v>
      </c>
      <c r="AM364" s="16" t="s">
        <v>6</v>
      </c>
      <c r="AN364" s="16" t="s">
        <v>1420</v>
      </c>
      <c r="AO364" s="15"/>
      <c r="AP364" s="15"/>
      <c r="AQ364" s="15"/>
      <c r="AR364" s="16" t="s">
        <v>1797</v>
      </c>
      <c r="AS364" s="16" t="s">
        <v>384</v>
      </c>
      <c r="AT364" s="16" t="s">
        <v>1798</v>
      </c>
      <c r="AU364" s="15"/>
      <c r="AV364" s="15"/>
      <c r="AW364" s="15"/>
      <c r="AX364" s="15"/>
      <c r="AY364" s="15"/>
    </row>
    <row r="365" spans="1:51" x14ac:dyDescent="0.2">
      <c r="A365" s="11" t="s">
        <v>187</v>
      </c>
      <c r="B365" s="11" t="s">
        <v>188</v>
      </c>
      <c r="C365" s="11"/>
      <c r="D365" s="13" t="s">
        <v>260</v>
      </c>
      <c r="E365" s="12" t="s">
        <v>204</v>
      </c>
      <c r="F365" s="12"/>
      <c r="G365" s="13">
        <v>13</v>
      </c>
      <c r="H365" s="14">
        <v>0</v>
      </c>
      <c r="I365" s="11" t="s">
        <v>10</v>
      </c>
      <c r="J365" s="11" t="s">
        <v>319</v>
      </c>
      <c r="K365" s="15"/>
      <c r="L365" s="15"/>
      <c r="M365" s="15"/>
      <c r="N365" s="15"/>
      <c r="O365" s="15"/>
      <c r="P365" s="15"/>
      <c r="Q365" s="16" t="s">
        <v>1799</v>
      </c>
      <c r="R365" s="15"/>
      <c r="S365" s="15"/>
      <c r="T365" s="15"/>
      <c r="U365" s="15"/>
      <c r="V365" s="16" t="s">
        <v>8</v>
      </c>
      <c r="W365" s="15"/>
      <c r="X365" s="15"/>
      <c r="Y365" s="16" t="s">
        <v>1800</v>
      </c>
      <c r="Z365" s="15"/>
      <c r="AA365" s="15"/>
      <c r="AB365" s="16" t="s">
        <v>1801</v>
      </c>
      <c r="AC365" s="15"/>
      <c r="AD365" s="16" t="s">
        <v>1682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6" t="s">
        <v>1802</v>
      </c>
      <c r="AV365" s="15"/>
      <c r="AW365" s="15"/>
      <c r="AX365" s="16" t="s">
        <v>8</v>
      </c>
      <c r="AY365" s="15"/>
    </row>
    <row r="366" spans="1:51" x14ac:dyDescent="0.2">
      <c r="A366" s="11" t="s">
        <v>1803</v>
      </c>
      <c r="B366" s="11" t="s">
        <v>1804</v>
      </c>
      <c r="C366" s="11"/>
      <c r="D366" s="13" t="s">
        <v>286</v>
      </c>
      <c r="E366" s="12" t="s">
        <v>204</v>
      </c>
      <c r="F366" s="12"/>
      <c r="G366" s="13">
        <v>13</v>
      </c>
      <c r="H366" s="14">
        <v>0</v>
      </c>
      <c r="I366" s="11" t="s">
        <v>10</v>
      </c>
      <c r="J366" s="11" t="s">
        <v>319</v>
      </c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6" t="s">
        <v>1436</v>
      </c>
      <c r="AW366" s="16" t="s">
        <v>1805</v>
      </c>
      <c r="AX366" s="15"/>
      <c r="AY366" s="15"/>
    </row>
    <row r="367" spans="1:51" x14ac:dyDescent="0.2">
      <c r="A367" s="11" t="s">
        <v>1806</v>
      </c>
      <c r="B367" s="11" t="s">
        <v>1807</v>
      </c>
      <c r="C367" s="11"/>
      <c r="D367" s="13" t="s">
        <v>286</v>
      </c>
      <c r="E367" s="12" t="s">
        <v>204</v>
      </c>
      <c r="F367" s="12"/>
      <c r="G367" s="13">
        <v>13</v>
      </c>
      <c r="H367" s="14">
        <v>0</v>
      </c>
      <c r="I367" s="11" t="s">
        <v>10</v>
      </c>
      <c r="J367" s="11" t="s">
        <v>319</v>
      </c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6" t="s">
        <v>1808</v>
      </c>
      <c r="AW367" s="16" t="s">
        <v>466</v>
      </c>
      <c r="AX367" s="15"/>
      <c r="AY367" s="15"/>
    </row>
    <row r="368" spans="1:51" x14ac:dyDescent="0.2">
      <c r="A368" s="11" t="s">
        <v>1809</v>
      </c>
      <c r="B368" s="11" t="s">
        <v>1810</v>
      </c>
      <c r="C368" s="11"/>
      <c r="D368" s="13" t="s">
        <v>286</v>
      </c>
      <c r="E368" s="12" t="s">
        <v>204</v>
      </c>
      <c r="F368" s="12"/>
      <c r="G368" s="13">
        <v>13</v>
      </c>
      <c r="H368" s="14">
        <v>0</v>
      </c>
      <c r="I368" s="11" t="s">
        <v>10</v>
      </c>
      <c r="J368" s="11" t="s">
        <v>319</v>
      </c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6" t="s">
        <v>1104</v>
      </c>
      <c r="AW368" s="16" t="s">
        <v>1204</v>
      </c>
      <c r="AX368" s="15"/>
      <c r="AY368" s="15"/>
    </row>
    <row r="369" spans="1:51" x14ac:dyDescent="0.2">
      <c r="A369" s="11" t="s">
        <v>1811</v>
      </c>
      <c r="B369" s="11" t="s">
        <v>1812</v>
      </c>
      <c r="C369" s="11"/>
      <c r="D369" s="13" t="s">
        <v>286</v>
      </c>
      <c r="E369" s="12" t="s">
        <v>204</v>
      </c>
      <c r="F369" s="12"/>
      <c r="G369" s="13">
        <v>13</v>
      </c>
      <c r="H369" s="14">
        <v>0</v>
      </c>
      <c r="I369" s="11" t="s">
        <v>10</v>
      </c>
      <c r="J369" s="11" t="s">
        <v>319</v>
      </c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6" t="s">
        <v>361</v>
      </c>
      <c r="AW369" s="16" t="s">
        <v>1813</v>
      </c>
      <c r="AX369" s="15"/>
      <c r="AY369" s="15"/>
    </row>
    <row r="370" spans="1:51" x14ac:dyDescent="0.2">
      <c r="A370" s="11" t="s">
        <v>1814</v>
      </c>
      <c r="B370" s="11" t="s">
        <v>1815</v>
      </c>
      <c r="C370" s="11"/>
      <c r="D370" s="13" t="s">
        <v>286</v>
      </c>
      <c r="E370" s="12" t="s">
        <v>204</v>
      </c>
      <c r="F370" s="12"/>
      <c r="G370" s="13">
        <v>13</v>
      </c>
      <c r="H370" s="14">
        <v>0</v>
      </c>
      <c r="I370" s="11" t="s">
        <v>10</v>
      </c>
      <c r="J370" s="11" t="s">
        <v>319</v>
      </c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6" t="s">
        <v>1816</v>
      </c>
      <c r="AW370" s="16" t="s">
        <v>543</v>
      </c>
      <c r="AX370" s="15"/>
      <c r="AY370" s="15"/>
    </row>
    <row r="371" spans="1:51" x14ac:dyDescent="0.2">
      <c r="A371" s="11" t="s">
        <v>1817</v>
      </c>
      <c r="B371" s="11" t="s">
        <v>1818</v>
      </c>
      <c r="C371" s="11"/>
      <c r="D371" s="13" t="s">
        <v>286</v>
      </c>
      <c r="E371" s="12" t="s">
        <v>204</v>
      </c>
      <c r="F371" s="12"/>
      <c r="G371" s="13">
        <v>13</v>
      </c>
      <c r="H371" s="14">
        <v>0</v>
      </c>
      <c r="I371" s="11" t="s">
        <v>10</v>
      </c>
      <c r="J371" s="11" t="s">
        <v>319</v>
      </c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6" t="s">
        <v>1819</v>
      </c>
      <c r="AW371" s="16" t="s">
        <v>523</v>
      </c>
      <c r="AX371" s="15"/>
      <c r="AY371" s="15"/>
    </row>
    <row r="372" spans="1:51" x14ac:dyDescent="0.2">
      <c r="A372" s="11" t="s">
        <v>1820</v>
      </c>
      <c r="B372" s="11" t="s">
        <v>1821</v>
      </c>
      <c r="C372" s="11"/>
      <c r="D372" s="13" t="s">
        <v>286</v>
      </c>
      <c r="E372" s="12" t="s">
        <v>204</v>
      </c>
      <c r="F372" s="12"/>
      <c r="G372" s="13">
        <v>13</v>
      </c>
      <c r="H372" s="14">
        <v>0</v>
      </c>
      <c r="I372" s="11" t="s">
        <v>10</v>
      </c>
      <c r="J372" s="11" t="s">
        <v>319</v>
      </c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6" t="s">
        <v>1822</v>
      </c>
      <c r="AW372" s="16" t="s">
        <v>523</v>
      </c>
      <c r="AX372" s="15"/>
      <c r="AY372" s="15"/>
    </row>
    <row r="373" spans="1:51" x14ac:dyDescent="0.2">
      <c r="A373" s="11" t="s">
        <v>1823</v>
      </c>
      <c r="B373" s="11" t="s">
        <v>1824</v>
      </c>
      <c r="C373" s="11"/>
      <c r="D373" s="13" t="s">
        <v>260</v>
      </c>
      <c r="E373" s="12" t="s">
        <v>204</v>
      </c>
      <c r="F373" s="12" t="s">
        <v>1051</v>
      </c>
      <c r="G373" s="13">
        <v>13</v>
      </c>
      <c r="H373" s="14">
        <v>0</v>
      </c>
      <c r="I373" s="11" t="s">
        <v>10</v>
      </c>
      <c r="J373" s="11" t="s">
        <v>319</v>
      </c>
      <c r="K373" s="15"/>
      <c r="L373" s="15"/>
      <c r="M373" s="15"/>
      <c r="N373" s="15"/>
      <c r="O373" s="15"/>
      <c r="P373" s="15"/>
      <c r="Q373" s="16" t="s">
        <v>1111</v>
      </c>
      <c r="R373" s="15"/>
      <c r="S373" s="15"/>
      <c r="T373" s="15"/>
      <c r="U373" s="15"/>
      <c r="V373" s="16" t="s">
        <v>8</v>
      </c>
      <c r="W373" s="15"/>
      <c r="X373" s="15"/>
      <c r="Y373" s="16" t="s">
        <v>1825</v>
      </c>
      <c r="Z373" s="15"/>
      <c r="AA373" s="15"/>
      <c r="AB373" s="16" t="s">
        <v>1826</v>
      </c>
      <c r="AC373" s="15"/>
      <c r="AD373" s="16" t="s">
        <v>1827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6" t="s">
        <v>1828</v>
      </c>
      <c r="AV373" s="15"/>
      <c r="AW373" s="15"/>
      <c r="AX373" s="16" t="s">
        <v>699</v>
      </c>
      <c r="AY373" s="15"/>
    </row>
    <row r="374" spans="1:51" x14ac:dyDescent="0.2">
      <c r="A374" s="11" t="s">
        <v>1829</v>
      </c>
      <c r="B374" s="11" t="s">
        <v>1830</v>
      </c>
      <c r="C374" s="11"/>
      <c r="D374" s="13" t="s">
        <v>259</v>
      </c>
      <c r="E374" s="13" t="s">
        <v>269</v>
      </c>
      <c r="F374" s="13"/>
      <c r="G374" s="13">
        <v>6</v>
      </c>
      <c r="H374" s="14">
        <v>50</v>
      </c>
      <c r="I374" s="11" t="s">
        <v>10</v>
      </c>
      <c r="J374" s="11" t="s">
        <v>324</v>
      </c>
      <c r="K374" s="16" t="s">
        <v>338</v>
      </c>
      <c r="L374" s="16" t="s">
        <v>5</v>
      </c>
      <c r="M374" s="15"/>
      <c r="N374" s="15"/>
      <c r="O374" s="15"/>
      <c r="P374" s="15"/>
      <c r="Q374" s="15"/>
      <c r="R374" s="16" t="s">
        <v>670</v>
      </c>
      <c r="S374" s="16" t="s">
        <v>644</v>
      </c>
      <c r="T374" s="15"/>
      <c r="U374" s="15"/>
      <c r="V374" s="15"/>
      <c r="W374" s="15"/>
      <c r="X374" s="16" t="s">
        <v>5</v>
      </c>
      <c r="Y374" s="15"/>
      <c r="Z374" s="16" t="s">
        <v>1831</v>
      </c>
      <c r="AA374" s="16" t="s">
        <v>379</v>
      </c>
      <c r="AB374" s="15"/>
      <c r="AC374" s="16" t="s">
        <v>1832</v>
      </c>
      <c r="AD374" s="15"/>
      <c r="AE374" s="15"/>
      <c r="AF374" s="15"/>
      <c r="AG374" s="15"/>
      <c r="AH374" s="15"/>
      <c r="AI374" s="15"/>
      <c r="AJ374" s="15"/>
      <c r="AK374" s="15"/>
      <c r="AL374" s="16" t="s">
        <v>1833</v>
      </c>
      <c r="AM374" s="16" t="s">
        <v>1065</v>
      </c>
      <c r="AN374" s="16" t="s">
        <v>1834</v>
      </c>
      <c r="AO374" s="15"/>
      <c r="AP374" s="15"/>
      <c r="AQ374" s="15"/>
      <c r="AR374" s="16" t="s">
        <v>1835</v>
      </c>
      <c r="AS374" s="16" t="s">
        <v>1177</v>
      </c>
      <c r="AT374" s="16" t="s">
        <v>1836</v>
      </c>
      <c r="AU374" s="15"/>
      <c r="AV374" s="15"/>
      <c r="AW374" s="15"/>
      <c r="AX374" s="15"/>
      <c r="AY374" s="15"/>
    </row>
    <row r="375" spans="1:51" x14ac:dyDescent="0.2">
      <c r="A375" s="11" t="s">
        <v>189</v>
      </c>
      <c r="B375" s="11" t="s">
        <v>190</v>
      </c>
      <c r="C375" s="11"/>
      <c r="D375" s="13" t="s">
        <v>260</v>
      </c>
      <c r="E375" s="13" t="s">
        <v>204</v>
      </c>
      <c r="F375" s="13"/>
      <c r="G375" s="13">
        <v>6</v>
      </c>
      <c r="H375" s="14">
        <v>50</v>
      </c>
      <c r="I375" s="11" t="s">
        <v>10</v>
      </c>
      <c r="J375" s="11" t="s">
        <v>324</v>
      </c>
      <c r="K375" s="15"/>
      <c r="L375" s="15"/>
      <c r="M375" s="15"/>
      <c r="N375" s="15"/>
      <c r="O375" s="15"/>
      <c r="P375" s="15"/>
      <c r="Q375" s="16" t="s">
        <v>1492</v>
      </c>
      <c r="R375" s="15"/>
      <c r="S375" s="15"/>
      <c r="T375" s="15"/>
      <c r="U375" s="15"/>
      <c r="V375" s="16" t="s">
        <v>8</v>
      </c>
      <c r="W375" s="15"/>
      <c r="X375" s="15"/>
      <c r="Y375" s="16" t="s">
        <v>1837</v>
      </c>
      <c r="Z375" s="15"/>
      <c r="AA375" s="15"/>
      <c r="AB375" s="16" t="s">
        <v>1494</v>
      </c>
      <c r="AC375" s="15"/>
      <c r="AD375" s="16" t="s">
        <v>342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6" t="s">
        <v>1838</v>
      </c>
      <c r="AV375" s="15"/>
      <c r="AW375" s="15"/>
      <c r="AX375" s="16" t="s">
        <v>1839</v>
      </c>
      <c r="AY375" s="15"/>
    </row>
    <row r="376" spans="1:51" x14ac:dyDescent="0.2">
      <c r="A376" s="11" t="s">
        <v>1840</v>
      </c>
      <c r="B376" s="11" t="s">
        <v>1841</v>
      </c>
      <c r="C376" s="11"/>
      <c r="D376" s="13" t="s">
        <v>286</v>
      </c>
      <c r="E376" s="13" t="s">
        <v>204</v>
      </c>
      <c r="F376" s="13"/>
      <c r="G376" s="13">
        <v>6</v>
      </c>
      <c r="H376" s="14">
        <v>50</v>
      </c>
      <c r="I376" s="11" t="s">
        <v>10</v>
      </c>
      <c r="J376" s="11" t="s">
        <v>324</v>
      </c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6" t="s">
        <v>1635</v>
      </c>
      <c r="AW376" s="16" t="s">
        <v>1842</v>
      </c>
      <c r="AX376" s="15"/>
      <c r="AY376" s="15"/>
    </row>
    <row r="377" spans="1:51" x14ac:dyDescent="0.2">
      <c r="A377" s="11" t="s">
        <v>1843</v>
      </c>
      <c r="B377" s="11" t="s">
        <v>1844</v>
      </c>
      <c r="C377" s="11"/>
      <c r="D377" s="13" t="s">
        <v>286</v>
      </c>
      <c r="E377" s="13" t="s">
        <v>204</v>
      </c>
      <c r="F377" s="13"/>
      <c r="G377" s="13">
        <v>6</v>
      </c>
      <c r="H377" s="14">
        <v>50</v>
      </c>
      <c r="I377" s="11" t="s">
        <v>10</v>
      </c>
      <c r="J377" s="11" t="s">
        <v>324</v>
      </c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6" t="s">
        <v>1845</v>
      </c>
      <c r="AW377" s="16" t="s">
        <v>1846</v>
      </c>
      <c r="AX377" s="15"/>
      <c r="AY377" s="15"/>
    </row>
    <row r="378" spans="1:51" x14ac:dyDescent="0.2">
      <c r="A378" s="11" t="s">
        <v>1847</v>
      </c>
      <c r="B378" s="11" t="s">
        <v>1848</v>
      </c>
      <c r="C378" s="11"/>
      <c r="D378" s="13" t="s">
        <v>286</v>
      </c>
      <c r="E378" s="13" t="s">
        <v>204</v>
      </c>
      <c r="F378" s="13"/>
      <c r="G378" s="13">
        <v>6</v>
      </c>
      <c r="H378" s="14">
        <v>50</v>
      </c>
      <c r="I378" s="11" t="s">
        <v>10</v>
      </c>
      <c r="J378" s="11" t="s">
        <v>324</v>
      </c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6" t="s">
        <v>677</v>
      </c>
      <c r="AW378" s="16" t="s">
        <v>990</v>
      </c>
      <c r="AX378" s="15"/>
      <c r="AY378" s="15"/>
    </row>
    <row r="379" spans="1:51" x14ac:dyDescent="0.2">
      <c r="A379" s="11" t="s">
        <v>1849</v>
      </c>
      <c r="B379" s="11" t="s">
        <v>1850</v>
      </c>
      <c r="C379" s="11"/>
      <c r="D379" s="13" t="s">
        <v>286</v>
      </c>
      <c r="E379" s="13" t="s">
        <v>204</v>
      </c>
      <c r="F379" s="13"/>
      <c r="G379" s="13">
        <v>6</v>
      </c>
      <c r="H379" s="14">
        <v>50</v>
      </c>
      <c r="I379" s="11" t="s">
        <v>10</v>
      </c>
      <c r="J379" s="11" t="s">
        <v>324</v>
      </c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6" t="s">
        <v>1851</v>
      </c>
      <c r="AW379" s="16" t="s">
        <v>537</v>
      </c>
      <c r="AX379" s="15"/>
      <c r="AY379" s="15"/>
    </row>
    <row r="380" spans="1:51" x14ac:dyDescent="0.2">
      <c r="A380" s="11" t="s">
        <v>1852</v>
      </c>
      <c r="B380" s="11" t="s">
        <v>1853</v>
      </c>
      <c r="C380" s="11"/>
      <c r="D380" s="13" t="s">
        <v>286</v>
      </c>
      <c r="E380" s="13" t="s">
        <v>204</v>
      </c>
      <c r="F380" s="13"/>
      <c r="G380" s="13">
        <v>6</v>
      </c>
      <c r="H380" s="14">
        <v>50</v>
      </c>
      <c r="I380" s="11" t="s">
        <v>10</v>
      </c>
      <c r="J380" s="11" t="s">
        <v>324</v>
      </c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6" t="s">
        <v>669</v>
      </c>
      <c r="AW380" s="16" t="s">
        <v>1854</v>
      </c>
      <c r="AX380" s="15"/>
      <c r="AY380" s="15"/>
    </row>
    <row r="381" spans="1:51" x14ac:dyDescent="0.2">
      <c r="A381" s="11" t="s">
        <v>1855</v>
      </c>
      <c r="B381" s="11" t="s">
        <v>1856</v>
      </c>
      <c r="C381" s="11"/>
      <c r="D381" s="13" t="s">
        <v>286</v>
      </c>
      <c r="E381" s="13" t="s">
        <v>204</v>
      </c>
      <c r="F381" s="13"/>
      <c r="G381" s="13">
        <v>6</v>
      </c>
      <c r="H381" s="14">
        <v>50</v>
      </c>
      <c r="I381" s="11" t="s">
        <v>10</v>
      </c>
      <c r="J381" s="11" t="s">
        <v>324</v>
      </c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6" t="s">
        <v>1857</v>
      </c>
      <c r="AW381" s="16" t="s">
        <v>833</v>
      </c>
      <c r="AX381" s="15"/>
      <c r="AY381" s="15"/>
    </row>
    <row r="382" spans="1:51" x14ac:dyDescent="0.2">
      <c r="A382" s="11" t="s">
        <v>1858</v>
      </c>
      <c r="B382" s="11" t="s">
        <v>1859</v>
      </c>
      <c r="C382" s="11"/>
      <c r="D382" s="13" t="s">
        <v>286</v>
      </c>
      <c r="E382" s="13" t="s">
        <v>204</v>
      </c>
      <c r="F382" s="13"/>
      <c r="G382" s="13">
        <v>6</v>
      </c>
      <c r="H382" s="14">
        <v>50</v>
      </c>
      <c r="I382" s="11" t="s">
        <v>10</v>
      </c>
      <c r="J382" s="11" t="s">
        <v>324</v>
      </c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6" t="s">
        <v>1860</v>
      </c>
      <c r="AW382" s="16" t="s">
        <v>1854</v>
      </c>
      <c r="AX382" s="15"/>
      <c r="AY382" s="15"/>
    </row>
    <row r="383" spans="1:51" x14ac:dyDescent="0.2">
      <c r="A383" s="11" t="s">
        <v>1861</v>
      </c>
      <c r="B383" s="11" t="s">
        <v>1862</v>
      </c>
      <c r="C383" s="11"/>
      <c r="D383" s="13" t="s">
        <v>260</v>
      </c>
      <c r="E383" s="13" t="s">
        <v>204</v>
      </c>
      <c r="F383" s="12" t="s">
        <v>1051</v>
      </c>
      <c r="G383" s="13">
        <v>6</v>
      </c>
      <c r="H383" s="14">
        <v>50</v>
      </c>
      <c r="I383" s="11" t="s">
        <v>10</v>
      </c>
      <c r="J383" s="11" t="s">
        <v>324</v>
      </c>
      <c r="K383" s="15"/>
      <c r="L383" s="15"/>
      <c r="M383" s="15"/>
      <c r="N383" s="15"/>
      <c r="O383" s="15"/>
      <c r="P383" s="15"/>
      <c r="Q383" s="16" t="s">
        <v>1209</v>
      </c>
      <c r="R383" s="15"/>
      <c r="S383" s="15"/>
      <c r="T383" s="15"/>
      <c r="U383" s="15"/>
      <c r="V383" s="16" t="s">
        <v>8</v>
      </c>
      <c r="W383" s="15"/>
      <c r="X383" s="15"/>
      <c r="Y383" s="16" t="s">
        <v>1863</v>
      </c>
      <c r="Z383" s="15"/>
      <c r="AA383" s="15"/>
      <c r="AB383" s="16" t="s">
        <v>1864</v>
      </c>
      <c r="AC383" s="15"/>
      <c r="AD383" s="16" t="s">
        <v>1865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6" t="s">
        <v>1866</v>
      </c>
      <c r="AV383" s="15"/>
      <c r="AW383" s="15"/>
      <c r="AX383" s="16" t="s">
        <v>1867</v>
      </c>
      <c r="AY383" s="15"/>
    </row>
    <row r="384" spans="1:51" x14ac:dyDescent="0.2">
      <c r="A384" s="11" t="s">
        <v>1868</v>
      </c>
      <c r="B384" s="11" t="s">
        <v>1869</v>
      </c>
      <c r="C384" s="11"/>
      <c r="D384" s="13" t="s">
        <v>259</v>
      </c>
      <c r="E384" s="13" t="s">
        <v>269</v>
      </c>
      <c r="F384" s="13"/>
      <c r="G384" s="13">
        <v>22</v>
      </c>
      <c r="H384" s="14">
        <v>50</v>
      </c>
      <c r="I384" s="11" t="s">
        <v>57</v>
      </c>
      <c r="J384" s="11" t="s">
        <v>1870</v>
      </c>
      <c r="K384" s="16" t="s">
        <v>1871</v>
      </c>
      <c r="L384" s="16" t="s">
        <v>5</v>
      </c>
      <c r="M384" s="15"/>
      <c r="N384" s="15"/>
      <c r="O384" s="15"/>
      <c r="P384" s="15"/>
      <c r="Q384" s="15"/>
      <c r="R384" s="16" t="s">
        <v>1500</v>
      </c>
      <c r="S384" s="16" t="s">
        <v>1872</v>
      </c>
      <c r="T384" s="15"/>
      <c r="U384" s="15"/>
      <c r="V384" s="15"/>
      <c r="W384" s="15"/>
      <c r="X384" s="16" t="s">
        <v>5</v>
      </c>
      <c r="Y384" s="15"/>
      <c r="Z384" s="16" t="s">
        <v>350</v>
      </c>
      <c r="AA384" s="16" t="s">
        <v>1873</v>
      </c>
      <c r="AB384" s="15"/>
      <c r="AC384" s="16" t="s">
        <v>1874</v>
      </c>
      <c r="AD384" s="15"/>
      <c r="AE384" s="15"/>
      <c r="AF384" s="15"/>
      <c r="AG384" s="15"/>
      <c r="AH384" s="15"/>
      <c r="AI384" s="15"/>
      <c r="AJ384" s="15"/>
      <c r="AK384" s="15"/>
      <c r="AL384" s="15"/>
      <c r="AM384" s="16" t="s">
        <v>511</v>
      </c>
      <c r="AN384" s="16" t="s">
        <v>1127</v>
      </c>
      <c r="AO384" s="15"/>
      <c r="AP384" s="15"/>
      <c r="AQ384" s="15"/>
      <c r="AR384" s="16" t="s">
        <v>472</v>
      </c>
      <c r="AS384" s="15"/>
      <c r="AT384" s="16" t="s">
        <v>1875</v>
      </c>
      <c r="AU384" s="15"/>
      <c r="AV384" s="15"/>
      <c r="AW384" s="15"/>
      <c r="AX384" s="15"/>
      <c r="AY384" s="15"/>
    </row>
    <row r="385" spans="1:51" x14ac:dyDescent="0.2">
      <c r="A385" s="11" t="s">
        <v>1876</v>
      </c>
      <c r="B385" s="11" t="s">
        <v>1877</v>
      </c>
      <c r="C385" s="11"/>
      <c r="D385" s="13" t="s">
        <v>260</v>
      </c>
      <c r="E385" s="13"/>
      <c r="F385" s="12" t="s">
        <v>1051</v>
      </c>
      <c r="G385" s="13">
        <v>22</v>
      </c>
      <c r="H385" s="14">
        <v>50</v>
      </c>
      <c r="I385" s="11" t="s">
        <v>57</v>
      </c>
      <c r="J385" s="11" t="s">
        <v>1870</v>
      </c>
      <c r="K385" s="15"/>
      <c r="L385" s="15"/>
      <c r="M385" s="16" t="s">
        <v>1878</v>
      </c>
      <c r="N385" s="15"/>
      <c r="O385" s="16" t="s">
        <v>1879</v>
      </c>
      <c r="P385" s="15"/>
      <c r="Q385" s="15"/>
      <c r="R385" s="15"/>
      <c r="S385" s="15"/>
      <c r="T385" s="16" t="s">
        <v>333</v>
      </c>
      <c r="U385" s="15"/>
      <c r="V385" s="16" t="s">
        <v>1880</v>
      </c>
      <c r="W385" s="15"/>
      <c r="X385" s="15"/>
      <c r="Y385" s="15"/>
      <c r="Z385" s="15"/>
      <c r="AA385" s="15"/>
      <c r="AB385" s="15"/>
      <c r="AC385" s="15"/>
      <c r="AD385" s="16" t="s">
        <v>1881</v>
      </c>
      <c r="AE385" s="15"/>
      <c r="AF385" s="15"/>
      <c r="AG385" s="15"/>
      <c r="AH385" s="15"/>
      <c r="AI385" s="16" t="s">
        <v>382</v>
      </c>
      <c r="AJ385" s="15"/>
      <c r="AK385" s="15"/>
      <c r="AL385" s="15"/>
      <c r="AM385" s="15"/>
      <c r="AN385" s="15"/>
      <c r="AO385" s="16" t="s">
        <v>1057</v>
      </c>
      <c r="AP385" s="15"/>
      <c r="AQ385" s="15"/>
      <c r="AR385" s="15"/>
      <c r="AS385" s="15"/>
      <c r="AT385" s="15"/>
      <c r="AU385" s="16" t="s">
        <v>1882</v>
      </c>
      <c r="AV385" s="15"/>
      <c r="AW385" s="15"/>
      <c r="AX385" s="16" t="s">
        <v>546</v>
      </c>
      <c r="AY385" s="15"/>
    </row>
    <row r="386" spans="1:51" x14ac:dyDescent="0.2">
      <c r="A386" s="11" t="s">
        <v>191</v>
      </c>
      <c r="B386" s="11" t="s">
        <v>192</v>
      </c>
      <c r="C386" s="11"/>
      <c r="D386" s="13" t="s">
        <v>260</v>
      </c>
      <c r="E386" s="13"/>
      <c r="F386" s="12" t="s">
        <v>1156</v>
      </c>
      <c r="G386" s="13">
        <v>22</v>
      </c>
      <c r="H386" s="14">
        <v>50</v>
      </c>
      <c r="I386" s="11" t="s">
        <v>57</v>
      </c>
      <c r="J386" s="11" t="s">
        <v>1870</v>
      </c>
      <c r="K386" s="15"/>
      <c r="L386" s="15"/>
      <c r="M386" s="16" t="s">
        <v>1883</v>
      </c>
      <c r="N386" s="15"/>
      <c r="O386" s="16" t="s">
        <v>491</v>
      </c>
      <c r="P386" s="15"/>
      <c r="Q386" s="15"/>
      <c r="R386" s="15"/>
      <c r="S386" s="15"/>
      <c r="T386" s="16" t="s">
        <v>1053</v>
      </c>
      <c r="U386" s="15"/>
      <c r="V386" s="16" t="s">
        <v>1884</v>
      </c>
      <c r="W386" s="15"/>
      <c r="X386" s="15"/>
      <c r="Y386" s="15"/>
      <c r="Z386" s="15"/>
      <c r="AA386" s="15"/>
      <c r="AB386" s="15"/>
      <c r="AC386" s="15"/>
      <c r="AD386" s="16" t="s">
        <v>1885</v>
      </c>
      <c r="AE386" s="15"/>
      <c r="AF386" s="15"/>
      <c r="AG386" s="15"/>
      <c r="AH386" s="15"/>
      <c r="AI386" s="16" t="s">
        <v>1886</v>
      </c>
      <c r="AJ386" s="15"/>
      <c r="AK386" s="15"/>
      <c r="AL386" s="15"/>
      <c r="AM386" s="15"/>
      <c r="AN386" s="15"/>
      <c r="AO386" s="16" t="s">
        <v>1057</v>
      </c>
      <c r="AP386" s="15"/>
      <c r="AQ386" s="15"/>
      <c r="AR386" s="15"/>
      <c r="AS386" s="15"/>
      <c r="AT386" s="15"/>
      <c r="AU386" s="16" t="s">
        <v>1887</v>
      </c>
      <c r="AV386" s="15"/>
      <c r="AW386" s="15"/>
      <c r="AX386" s="16" t="s">
        <v>1888</v>
      </c>
      <c r="AY386" s="15"/>
    </row>
    <row r="387" spans="1:51" x14ac:dyDescent="0.2">
      <c r="A387" s="11" t="s">
        <v>1889</v>
      </c>
      <c r="B387" s="11" t="s">
        <v>1890</v>
      </c>
      <c r="C387" s="11"/>
      <c r="D387" s="13" t="s">
        <v>259</v>
      </c>
      <c r="E387" s="13" t="s">
        <v>269</v>
      </c>
      <c r="F387" s="13"/>
      <c r="G387" s="13">
        <v>7</v>
      </c>
      <c r="H387" s="14">
        <v>150</v>
      </c>
      <c r="I387" s="11" t="s">
        <v>57</v>
      </c>
      <c r="J387" s="11" t="s">
        <v>1891</v>
      </c>
      <c r="K387" s="16" t="s">
        <v>525</v>
      </c>
      <c r="L387" s="16" t="s">
        <v>5</v>
      </c>
      <c r="M387" s="15"/>
      <c r="N387" s="15"/>
      <c r="O387" s="15"/>
      <c r="P387" s="15"/>
      <c r="Q387" s="15"/>
      <c r="R387" s="16" t="s">
        <v>1846</v>
      </c>
      <c r="S387" s="16" t="s">
        <v>1892</v>
      </c>
      <c r="T387" s="15"/>
      <c r="U387" s="15"/>
      <c r="V387" s="15"/>
      <c r="W387" s="15"/>
      <c r="X387" s="16" t="s">
        <v>5</v>
      </c>
      <c r="Y387" s="15"/>
      <c r="Z387" s="16" t="s">
        <v>1893</v>
      </c>
      <c r="AA387" s="16" t="s">
        <v>1894</v>
      </c>
      <c r="AB387" s="15"/>
      <c r="AC387" s="16" t="s">
        <v>1895</v>
      </c>
      <c r="AD387" s="15"/>
      <c r="AE387" s="15"/>
      <c r="AF387" s="15"/>
      <c r="AG387" s="15"/>
      <c r="AH387" s="15"/>
      <c r="AI387" s="15"/>
      <c r="AJ387" s="15"/>
      <c r="AK387" s="15"/>
      <c r="AL387" s="15"/>
      <c r="AM387" s="16" t="s">
        <v>531</v>
      </c>
      <c r="AN387" s="16" t="s">
        <v>1253</v>
      </c>
      <c r="AO387" s="15"/>
      <c r="AP387" s="15"/>
      <c r="AQ387" s="15"/>
      <c r="AR387" s="16" t="s">
        <v>1896</v>
      </c>
      <c r="AS387" s="15"/>
      <c r="AT387" s="16" t="s">
        <v>466</v>
      </c>
      <c r="AU387" s="15"/>
      <c r="AV387" s="15"/>
      <c r="AW387" s="15"/>
      <c r="AX387" s="15"/>
      <c r="AY387" s="15"/>
    </row>
    <row r="388" spans="1:51" x14ac:dyDescent="0.2">
      <c r="A388" s="11" t="s">
        <v>1897</v>
      </c>
      <c r="B388" s="11" t="s">
        <v>1898</v>
      </c>
      <c r="C388" s="11"/>
      <c r="D388" s="13" t="s">
        <v>260</v>
      </c>
      <c r="E388" s="13"/>
      <c r="F388" s="12" t="s">
        <v>1051</v>
      </c>
      <c r="G388" s="13">
        <v>7</v>
      </c>
      <c r="H388" s="14">
        <v>150</v>
      </c>
      <c r="I388" s="11" t="s">
        <v>57</v>
      </c>
      <c r="J388" s="11" t="s">
        <v>1891</v>
      </c>
      <c r="K388" s="15"/>
      <c r="L388" s="15"/>
      <c r="M388" s="16" t="s">
        <v>1899</v>
      </c>
      <c r="N388" s="15"/>
      <c r="O388" s="16" t="s">
        <v>708</v>
      </c>
      <c r="P388" s="15"/>
      <c r="Q388" s="15"/>
      <c r="R388" s="15"/>
      <c r="S388" s="15"/>
      <c r="T388" s="16" t="s">
        <v>1127</v>
      </c>
      <c r="U388" s="15"/>
      <c r="V388" s="16" t="s">
        <v>667</v>
      </c>
      <c r="W388" s="15"/>
      <c r="X388" s="15"/>
      <c r="Y388" s="15"/>
      <c r="Z388" s="15"/>
      <c r="AA388" s="15"/>
      <c r="AB388" s="15"/>
      <c r="AC388" s="15"/>
      <c r="AD388" s="16" t="s">
        <v>1900</v>
      </c>
      <c r="AE388" s="15"/>
      <c r="AF388" s="15"/>
      <c r="AG388" s="15"/>
      <c r="AH388" s="15"/>
      <c r="AI388" s="16" t="s">
        <v>1901</v>
      </c>
      <c r="AJ388" s="15"/>
      <c r="AK388" s="15"/>
      <c r="AL388" s="15"/>
      <c r="AM388" s="15"/>
      <c r="AN388" s="15"/>
      <c r="AO388" s="16" t="s">
        <v>1057</v>
      </c>
      <c r="AP388" s="15"/>
      <c r="AQ388" s="15"/>
      <c r="AR388" s="15"/>
      <c r="AS388" s="15"/>
      <c r="AT388" s="15"/>
      <c r="AU388" s="16" t="s">
        <v>1902</v>
      </c>
      <c r="AV388" s="15"/>
      <c r="AW388" s="15"/>
      <c r="AX388" s="16" t="s">
        <v>468</v>
      </c>
      <c r="AY388" s="15"/>
    </row>
    <row r="389" spans="1:51" x14ac:dyDescent="0.2">
      <c r="A389" s="11" t="s">
        <v>193</v>
      </c>
      <c r="B389" s="11" t="s">
        <v>194</v>
      </c>
      <c r="C389" s="11"/>
      <c r="D389" s="13" t="s">
        <v>260</v>
      </c>
      <c r="E389" s="13"/>
      <c r="F389" s="12" t="s">
        <v>1156</v>
      </c>
      <c r="G389" s="13">
        <v>7</v>
      </c>
      <c r="H389" s="14">
        <v>150</v>
      </c>
      <c r="I389" s="11" t="s">
        <v>57</v>
      </c>
      <c r="J389" s="11" t="s">
        <v>1891</v>
      </c>
      <c r="K389" s="15"/>
      <c r="L389" s="15"/>
      <c r="M389" s="16" t="s">
        <v>1295</v>
      </c>
      <c r="N389" s="15"/>
      <c r="O389" s="16" t="s">
        <v>1903</v>
      </c>
      <c r="P389" s="15"/>
      <c r="Q389" s="15"/>
      <c r="R389" s="15"/>
      <c r="S389" s="15"/>
      <c r="T389" s="16" t="s">
        <v>1103</v>
      </c>
      <c r="U389" s="15"/>
      <c r="V389" s="16" t="s">
        <v>1904</v>
      </c>
      <c r="W389" s="15"/>
      <c r="X389" s="15"/>
      <c r="Y389" s="15"/>
      <c r="Z389" s="15"/>
      <c r="AA389" s="15"/>
      <c r="AB389" s="15"/>
      <c r="AC389" s="15"/>
      <c r="AD389" s="16" t="s">
        <v>1693</v>
      </c>
      <c r="AE389" s="15"/>
      <c r="AF389" s="15"/>
      <c r="AG389" s="15"/>
      <c r="AH389" s="15"/>
      <c r="AI389" s="16" t="s">
        <v>1441</v>
      </c>
      <c r="AJ389" s="15"/>
      <c r="AK389" s="15"/>
      <c r="AL389" s="15"/>
      <c r="AM389" s="15"/>
      <c r="AN389" s="15"/>
      <c r="AO389" s="16" t="s">
        <v>1057</v>
      </c>
      <c r="AP389" s="15"/>
      <c r="AQ389" s="15"/>
      <c r="AR389" s="15"/>
      <c r="AS389" s="15"/>
      <c r="AT389" s="15"/>
      <c r="AU389" s="16" t="s">
        <v>1905</v>
      </c>
      <c r="AV389" s="15"/>
      <c r="AW389" s="15"/>
      <c r="AX389" s="16" t="s">
        <v>1300</v>
      </c>
      <c r="AY389" s="15"/>
    </row>
    <row r="390" spans="1:51" x14ac:dyDescent="0.2">
      <c r="A390" s="11" t="s">
        <v>1906</v>
      </c>
      <c r="B390" s="11" t="s">
        <v>1907</v>
      </c>
      <c r="C390" s="11"/>
      <c r="D390" s="13" t="s">
        <v>259</v>
      </c>
      <c r="E390" s="13" t="s">
        <v>269</v>
      </c>
      <c r="F390" s="13"/>
      <c r="G390" s="13">
        <v>9</v>
      </c>
      <c r="H390" s="14">
        <v>0</v>
      </c>
      <c r="I390" s="11" t="s">
        <v>57</v>
      </c>
      <c r="J390" s="11" t="s">
        <v>1634</v>
      </c>
      <c r="K390" s="16" t="s">
        <v>1908</v>
      </c>
      <c r="L390" s="16" t="s">
        <v>5</v>
      </c>
      <c r="M390" s="15"/>
      <c r="N390" s="15"/>
      <c r="O390" s="15"/>
      <c r="P390" s="15"/>
      <c r="Q390" s="15"/>
      <c r="R390" s="16" t="s">
        <v>1909</v>
      </c>
      <c r="S390" s="16" t="s">
        <v>1910</v>
      </c>
      <c r="T390" s="15"/>
      <c r="U390" s="15"/>
      <c r="V390" s="15"/>
      <c r="W390" s="15"/>
      <c r="X390" s="16" t="s">
        <v>5</v>
      </c>
      <c r="Y390" s="15"/>
      <c r="Z390" s="16" t="s">
        <v>1911</v>
      </c>
      <c r="AA390" s="16" t="s">
        <v>1912</v>
      </c>
      <c r="AB390" s="15"/>
      <c r="AC390" s="16" t="s">
        <v>1913</v>
      </c>
      <c r="AD390" s="15"/>
      <c r="AE390" s="15"/>
      <c r="AF390" s="15"/>
      <c r="AG390" s="15"/>
      <c r="AH390" s="15"/>
      <c r="AI390" s="15"/>
      <c r="AJ390" s="15"/>
      <c r="AK390" s="15"/>
      <c r="AL390" s="15"/>
      <c r="AM390" s="16" t="s">
        <v>416</v>
      </c>
      <c r="AN390" s="16" t="s">
        <v>1636</v>
      </c>
      <c r="AO390" s="15"/>
      <c r="AP390" s="15"/>
      <c r="AQ390" s="15"/>
      <c r="AR390" s="16" t="s">
        <v>1914</v>
      </c>
      <c r="AS390" s="15"/>
      <c r="AT390" s="16" t="s">
        <v>1915</v>
      </c>
      <c r="AU390" s="15"/>
      <c r="AV390" s="15"/>
      <c r="AW390" s="15"/>
      <c r="AX390" s="15"/>
      <c r="AY390" s="15"/>
    </row>
    <row r="391" spans="1:51" x14ac:dyDescent="0.2">
      <c r="A391" s="11" t="s">
        <v>1916</v>
      </c>
      <c r="B391" s="11" t="s">
        <v>1917</v>
      </c>
      <c r="C391" s="11"/>
      <c r="D391" s="13" t="s">
        <v>260</v>
      </c>
      <c r="E391" s="13"/>
      <c r="F391" s="12" t="s">
        <v>1051</v>
      </c>
      <c r="G391" s="13">
        <v>9</v>
      </c>
      <c r="H391" s="14">
        <v>0</v>
      </c>
      <c r="I391" s="11" t="s">
        <v>57</v>
      </c>
      <c r="J391" s="11" t="s">
        <v>1634</v>
      </c>
      <c r="K391" s="15"/>
      <c r="L391" s="15"/>
      <c r="M391" s="16" t="s">
        <v>1918</v>
      </c>
      <c r="N391" s="15"/>
      <c r="O391" s="16" t="s">
        <v>354</v>
      </c>
      <c r="P391" s="15"/>
      <c r="Q391" s="15"/>
      <c r="R391" s="15"/>
      <c r="S391" s="15"/>
      <c r="T391" s="16" t="s">
        <v>333</v>
      </c>
      <c r="U391" s="15"/>
      <c r="V391" s="16" t="s">
        <v>1919</v>
      </c>
      <c r="W391" s="15"/>
      <c r="X391" s="15"/>
      <c r="Y391" s="15"/>
      <c r="Z391" s="15"/>
      <c r="AA391" s="15"/>
      <c r="AB391" s="15"/>
      <c r="AC391" s="15"/>
      <c r="AD391" s="16" t="s">
        <v>277</v>
      </c>
      <c r="AE391" s="15"/>
      <c r="AF391" s="15"/>
      <c r="AG391" s="15"/>
      <c r="AH391" s="15"/>
      <c r="AI391" s="16" t="s">
        <v>1053</v>
      </c>
      <c r="AJ391" s="15"/>
      <c r="AK391" s="15"/>
      <c r="AL391" s="15"/>
      <c r="AM391" s="15"/>
      <c r="AN391" s="15"/>
      <c r="AO391" s="16" t="s">
        <v>1057</v>
      </c>
      <c r="AP391" s="15"/>
      <c r="AQ391" s="15"/>
      <c r="AR391" s="15"/>
      <c r="AS391" s="15"/>
      <c r="AT391" s="15"/>
      <c r="AU391" s="16" t="s">
        <v>1920</v>
      </c>
      <c r="AV391" s="15"/>
      <c r="AW391" s="15"/>
      <c r="AX391" s="16" t="s">
        <v>1526</v>
      </c>
      <c r="AY391" s="15"/>
    </row>
    <row r="392" spans="1:51" x14ac:dyDescent="0.2">
      <c r="A392" s="11" t="s">
        <v>195</v>
      </c>
      <c r="B392" s="11" t="s">
        <v>196</v>
      </c>
      <c r="C392" s="11"/>
      <c r="D392" s="13" t="s">
        <v>260</v>
      </c>
      <c r="E392" s="13"/>
      <c r="F392" s="12" t="s">
        <v>1156</v>
      </c>
      <c r="G392" s="13">
        <v>9</v>
      </c>
      <c r="H392" s="14">
        <v>0</v>
      </c>
      <c r="I392" s="11" t="s">
        <v>57</v>
      </c>
      <c r="J392" s="11" t="s">
        <v>1634</v>
      </c>
      <c r="K392" s="15"/>
      <c r="L392" s="15"/>
      <c r="M392" s="16" t="s">
        <v>1899</v>
      </c>
      <c r="N392" s="15"/>
      <c r="O392" s="16" t="s">
        <v>924</v>
      </c>
      <c r="P392" s="15"/>
      <c r="Q392" s="15"/>
      <c r="R392" s="15"/>
      <c r="S392" s="15"/>
      <c r="T392" s="16" t="s">
        <v>1921</v>
      </c>
      <c r="U392" s="15"/>
      <c r="V392" s="16" t="s">
        <v>1922</v>
      </c>
      <c r="W392" s="15"/>
      <c r="X392" s="15"/>
      <c r="Y392" s="15"/>
      <c r="Z392" s="15"/>
      <c r="AA392" s="15"/>
      <c r="AB392" s="15"/>
      <c r="AC392" s="15"/>
      <c r="AD392" s="16" t="s">
        <v>1923</v>
      </c>
      <c r="AE392" s="15"/>
      <c r="AF392" s="15"/>
      <c r="AG392" s="15"/>
      <c r="AH392" s="15"/>
      <c r="AI392" s="16" t="s">
        <v>1873</v>
      </c>
      <c r="AJ392" s="15"/>
      <c r="AK392" s="15"/>
      <c r="AL392" s="15"/>
      <c r="AM392" s="15"/>
      <c r="AN392" s="15"/>
      <c r="AO392" s="16" t="s">
        <v>1057</v>
      </c>
      <c r="AP392" s="15"/>
      <c r="AQ392" s="15"/>
      <c r="AR392" s="15"/>
      <c r="AS392" s="15"/>
      <c r="AT392" s="15"/>
      <c r="AU392" s="16" t="s">
        <v>1924</v>
      </c>
      <c r="AV392" s="15"/>
      <c r="AW392" s="15"/>
      <c r="AX392" s="16" t="s">
        <v>1925</v>
      </c>
      <c r="AY392" s="15"/>
    </row>
    <row r="393" spans="1:51" x14ac:dyDescent="0.2">
      <c r="A393" s="11" t="s">
        <v>1926</v>
      </c>
      <c r="B393" s="11" t="s">
        <v>1927</v>
      </c>
      <c r="C393" s="11"/>
      <c r="D393" s="13" t="s">
        <v>286</v>
      </c>
      <c r="E393" s="14"/>
      <c r="F393" s="14"/>
      <c r="G393" s="14">
        <v>28</v>
      </c>
      <c r="H393" s="14">
        <v>50</v>
      </c>
      <c r="I393" s="11" t="s">
        <v>168</v>
      </c>
      <c r="J393" s="11" t="s">
        <v>7</v>
      </c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6" t="s">
        <v>1928</v>
      </c>
      <c r="AW393" s="16" t="s">
        <v>1204</v>
      </c>
      <c r="AX393" s="15"/>
      <c r="AY393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August synoptic</vt:lpstr>
      <vt:lpstr>August medians</vt:lpstr>
      <vt:lpstr>monthly for easy analysis</vt:lpstr>
      <vt:lpstr>monthly 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nflandr</dc:creator>
  <cp:lastModifiedBy>Swain, Edward</cp:lastModifiedBy>
  <cp:lastPrinted>2014-05-29T00:55:58Z</cp:lastPrinted>
  <dcterms:created xsi:type="dcterms:W3CDTF">2014-04-08T21:33:51Z</dcterms:created>
  <dcterms:modified xsi:type="dcterms:W3CDTF">2014-05-29T15:06:51Z</dcterms:modified>
</cp:coreProperties>
</file>